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6" windowHeight="12504"/>
  </bookViews>
  <sheets>
    <sheet name="Бюджет" sheetId="2" r:id="rId1"/>
  </sheets>
  <definedNames>
    <definedName name="_xlnm.Print_Titles" localSheetId="0">Бюджет!$11:$11</definedName>
    <definedName name="_xlnm.Print_Area" localSheetId="0">Бюджет!$A$1:$R$85</definedName>
  </definedNames>
  <calcPr calcId="145621"/>
</workbook>
</file>

<file path=xl/calcChain.xml><?xml version="1.0" encoding="utf-8"?>
<calcChain xmlns="http://schemas.openxmlformats.org/spreadsheetml/2006/main">
  <c r="R66" i="2" l="1"/>
  <c r="R69" i="2"/>
  <c r="R47" i="2"/>
  <c r="R46" i="2" s="1"/>
  <c r="R45" i="2" s="1"/>
  <c r="R24" i="2"/>
  <c r="R20" i="2"/>
  <c r="R19" i="2" s="1"/>
  <c r="R18" i="2" s="1"/>
  <c r="R14" i="2"/>
  <c r="R12" i="2" l="1"/>
  <c r="R85" i="2" s="1"/>
</calcChain>
</file>

<file path=xl/comments1.xml><?xml version="1.0" encoding="utf-8"?>
<comments xmlns="http://schemas.openxmlformats.org/spreadsheetml/2006/main">
  <authors>
    <author>user</author>
  </authors>
  <commentList>
    <comment ref="B65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<sst xmlns="http://schemas.openxmlformats.org/spreadsheetml/2006/main" count="216" uniqueCount="106">
  <si>
    <t xml:space="preserve">                                                                                                            </t>
  </si>
  <si>
    <t/>
  </si>
  <si>
    <t>0300902000</t>
  </si>
  <si>
    <t>Исполнение полномочий контрольно-счетного органа (Иные межбюджетные трансферты)</t>
  </si>
  <si>
    <t>Исполнение полномочий контрольно-счетного органа</t>
  </si>
  <si>
    <t>0300901000</t>
  </si>
  <si>
    <t>Формирование, утверждение, исполнение бюджета поселения и контроль за использованием данного бюджета (Иные межбюджетные трансферты)</t>
  </si>
  <si>
    <t>Формирование, утверждение, исполнение бюджета поселения и контроль за использованием данного бюджета</t>
  </si>
  <si>
    <t>0300900000</t>
  </si>
  <si>
    <t>Межбюджетные трансферты</t>
  </si>
  <si>
    <t>0300000000</t>
  </si>
  <si>
    <t>Реализация государственных (муниципальных) функций, связанных с государственным (муниципальным) управлением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</si>
  <si>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</si>
  <si>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</si>
  <si>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Иные закупки товаров, работ и услуг для обеспечения государственных (муниципальных) нужд</t>
  </si>
  <si>
    <t>0500200000</t>
  </si>
  <si>
    <t>Уплата налогов, сборов и иных платежей</t>
  </si>
  <si>
    <t>Расходы на выплаты персоналу казенных учреждений</t>
  </si>
  <si>
    <t>0500000000</t>
  </si>
  <si>
    <t>Осуществление деятельности в области культуры</t>
  </si>
  <si>
    <t>Культура</t>
  </si>
  <si>
    <t>Культура, кинематография</t>
  </si>
  <si>
    <t>Прочие мероприятия в области благоустройства</t>
  </si>
  <si>
    <t>Поддержка местных инициатив граждан проживающих в муниципальных образованиях</t>
  </si>
  <si>
    <t>0900000000</t>
  </si>
  <si>
    <t>Осуществление деятельности в области жилищно-коммунального хозяйства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</si>
  <si>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</si>
  <si>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</si>
  <si>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</si>
  <si>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</si>
  <si>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0300151180</t>
  </si>
  <si>
    <t>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</si>
  <si>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отсутствуют военные комиссариаты</t>
  </si>
  <si>
    <t>0300100000</t>
  </si>
  <si>
    <t>Исполнение переданных государственных полномочий</t>
  </si>
  <si>
    <t>Мобилизационная и вневойсковая подготовка</t>
  </si>
  <si>
    <t>Национальная оборона</t>
  </si>
  <si>
    <t>0301100000</t>
  </si>
  <si>
    <t>Обеспечение проведения выборов и референдумов</t>
  </si>
  <si>
    <t>0300900003</t>
  </si>
  <si>
    <t>На исполнение части переданных полномочий в соответствии с  пунктом 6, части 1,  статьи 14 федерального закона №131-ФЗ (Расходы на выплаты персоналу государственных (муниципальных) органов)</t>
  </si>
  <si>
    <t>На исполнение части переданных полномочий в соответствии с  пунктом 6, части 1,  статьи 14 федерального закона №131-ФЗ</t>
  </si>
  <si>
    <t>0300142140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</si>
  <si>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</si>
  <si>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</si>
  <si>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0100200000</t>
  </si>
  <si>
    <t>Расходы на выплаты персоналу государственных (муниципальных) органов</t>
  </si>
  <si>
    <t>Центральный аппарат</t>
  </si>
  <si>
    <t>0100000000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</si>
  <si>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</si>
  <si>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</si>
  <si>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0100100000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</si>
  <si>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</si>
  <si>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</si>
  <si>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</si>
  <si>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Элисенваарского сельского поселения</t>
  </si>
  <si>
    <t>Исполнено</t>
  </si>
  <si>
    <t>группы (группы и подгруппы) вида расходов</t>
  </si>
  <si>
    <t>целевой статьи</t>
  </si>
  <si>
    <t>подраздела</t>
  </si>
  <si>
    <t>раздела</t>
  </si>
  <si>
    <t>Наименование</t>
  </si>
  <si>
    <t>Код</t>
  </si>
  <si>
    <t>(тыс.рублей)</t>
  </si>
  <si>
    <t>главного распорядителя средств бюджета Элисенваарского сельского поселения</t>
  </si>
  <si>
    <t>ИТОГО:</t>
  </si>
  <si>
    <t>" Об утверждении отчета об исполнении бюджета</t>
  </si>
  <si>
    <t xml:space="preserve"> к решению Совета Элисенваарского сельского поселения</t>
  </si>
  <si>
    <t>Приложение 2</t>
  </si>
  <si>
    <t>Элисенваарского сельского поселения за 2017 год"</t>
  </si>
  <si>
    <t xml:space="preserve">от ___.___.2018 года № </t>
  </si>
  <si>
    <t>Другие общегосударственные вопросы</t>
  </si>
  <si>
    <t>000</t>
  </si>
  <si>
    <t>01</t>
  </si>
  <si>
    <t>13</t>
  </si>
  <si>
    <t>0000000000</t>
  </si>
  <si>
    <t>3,5</t>
  </si>
  <si>
    <t xml:space="preserve">Реализация государственных (муниципальных) функций,связанныхс государственным (муниципальным) управлением </t>
  </si>
  <si>
    <t>Проведение торжественных мероприятий</t>
  </si>
  <si>
    <t>0301300000</t>
  </si>
  <si>
    <t>Основное мероприятие "Уличное освещение местных автомобильных дорог, дворовых территорий многоквартирных домов, проездов к дворовым территориям многоквартирных домов"</t>
  </si>
  <si>
    <t>Реализация мероприятий государственной программы Республики Карелия "Развитие транспортной системы"</t>
  </si>
  <si>
    <t>7900143180</t>
  </si>
  <si>
    <t>Реализация мероприятий государственной программы Республики Карелия "Развитие транспортной системы" (Иные закупки товаров, работ и услуг для обеспечения государственных (муниципальных) нужд)</t>
  </si>
  <si>
    <t>Софинансирование расходов на поддержку местных инициатив граждан проживающих в муниципальных образованиях</t>
  </si>
  <si>
    <t>79001S3140</t>
  </si>
  <si>
    <t>Софинансирование расходов на поддержку местных инициатив граждан проживающих в муниципальных образованиях (Иные закупки товаров, работ и услуг для обеспечения государственных (муниципальных) нужд)</t>
  </si>
  <si>
    <t>Софинансирование расходов на реализацию мероприятий государственной программы Республики Карелия "Развитие транспортной системы"</t>
  </si>
  <si>
    <t>79001S3180</t>
  </si>
  <si>
    <t>Софинансирование расходов на реализацию мероприятий государственной программы Республики Карелия "Развитие транспортной системы" (Иные закупки товаров, работ и услуг для обеспечения государственных (муниципальных) нужд)</t>
  </si>
  <si>
    <t>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</si>
  <si>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 (Расходы на выплаты персоналу казенных учреждений)</t>
  </si>
  <si>
    <t>Софинансирование расходов 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</si>
  <si>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Софинансирование расходов 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 (Расходы на выплаты персоналу казенных учреждений)</t>
  </si>
  <si>
    <t>0500243250</t>
  </si>
  <si>
    <t>05002S3250</t>
  </si>
  <si>
    <t>Расходы бюджета Элисенваарского сельского поселения по ведомственной структуре расходов по главным распорядителям бюджетных средств, разделам, подразделам и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за 2017 год</t>
  </si>
  <si>
    <t>Специальные расходы</t>
  </si>
  <si>
    <t>240</t>
  </si>
  <si>
    <t>Долглсрочная целевая программа "Развитие автомобильных дорог общего пользования местного значения в Элисенваарском сельском поселении на период 2016-2018 годы"</t>
  </si>
  <si>
    <t>Обеспечение деятельности домов культуры, культурно-библиотечных-досуговых центров</t>
  </si>
  <si>
    <t>Муниципальные целевые программы</t>
  </si>
  <si>
    <t>Основное мероприятие "Уличное освещение местных автомобильных дорог, дворовых территорий многоквартирных домов, проездов к дворовым территориям многоквартирных домов" (Иные закупки товаров, работ и услуг для обеспечения государственных (муниципальных) нужд)</t>
  </si>
  <si>
    <t>Основное мероприятие "ремонт автомобильных дорог общего пользования местного значения и искуственных сооружений на них, дворовых территорий многоквартирных домов, проездов к дворовым территориям многоквартирных домов" (Иные закупки товаров, работ и услуг для обеспечения государственных (муниципальных) нужд)</t>
  </si>
  <si>
    <t>Основное мероприятие "ремонт автомобильных дорог общего пользования местного значения и искуственных сооружений на них, дворовых территорий многоквартирных домов, проездов к дворовым территориям многоквартирных домов"</t>
  </si>
  <si>
    <t>Поддержка местных инициатив граждан проживающих в муниципальных образованиях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</si>
</sst>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00000000"/>
    <numFmt numFmtId="167" formatCode="00"/>
    <numFmt numFmtId="168" formatCode="0000"/>
    <numFmt numFmtId="169" formatCode="#,##0.00_ ;[Red]\-#,##0.00\ 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9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10"/>
      <name val="Arial"/>
      <charset val="204"/>
    </font>
    <font>
      <sz val="8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8"/>
      <color theme="1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alignment horizontal="right"/>
      <protection hidden="1"/>
    </xf>
    <xf numFmtId="166" fontId="2" fillId="0" borderId="3" xfId="1" applyNumberFormat="1" applyFont="1" applyFill="1" applyBorder="1" applyAlignment="1" applyProtection="1">
      <alignment horizontal="right"/>
      <protection hidden="1"/>
    </xf>
    <xf numFmtId="167" fontId="2" fillId="0" borderId="3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alignment horizontal="right"/>
      <protection hidden="1"/>
    </xf>
    <xf numFmtId="166" fontId="2" fillId="0" borderId="6" xfId="1" applyNumberFormat="1" applyFont="1" applyFill="1" applyBorder="1" applyAlignment="1" applyProtection="1">
      <alignment horizontal="right"/>
      <protection hidden="1"/>
    </xf>
    <xf numFmtId="167" fontId="2" fillId="0" borderId="6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centerContinuous"/>
      <protection hidden="1"/>
    </xf>
    <xf numFmtId="0" fontId="3" fillId="0" borderId="12" xfId="1" applyNumberFormat="1" applyFont="1" applyFill="1" applyBorder="1" applyAlignment="1" applyProtection="1">
      <alignment horizontal="centerContinuous"/>
      <protection hidden="1"/>
    </xf>
    <xf numFmtId="0" fontId="3" fillId="0" borderId="13" xfId="1" applyNumberFormat="1" applyFont="1" applyFill="1" applyBorder="1" applyAlignment="1" applyProtection="1">
      <alignment horizontal="centerContinuous"/>
      <protection hidden="1"/>
    </xf>
    <xf numFmtId="0" fontId="3" fillId="0" borderId="10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Border="1" applyAlignment="1" applyProtection="1">
      <alignment horizontal="centerContinuous" vertical="top"/>
      <protection hidden="1"/>
    </xf>
    <xf numFmtId="0" fontId="3" fillId="0" borderId="13" xfId="1" applyNumberFormat="1" applyFont="1" applyFill="1" applyBorder="1" applyAlignment="1" applyProtection="1">
      <alignment horizontal="centerContinuous" vertical="top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1" fillId="0" borderId="14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centerContinuous"/>
      <protection hidden="1"/>
    </xf>
    <xf numFmtId="0" fontId="3" fillId="0" borderId="16" xfId="1" applyNumberFormat="1" applyFont="1" applyFill="1" applyBorder="1" applyAlignment="1" applyProtection="1">
      <alignment horizontal="centerContinuous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right" vertical="top" wrapText="1"/>
      <protection hidden="1"/>
    </xf>
    <xf numFmtId="0" fontId="1" fillId="0" borderId="0" xfId="1" applyBorder="1"/>
    <xf numFmtId="0" fontId="1" fillId="0" borderId="0" xfId="1" applyNumberFormat="1" applyFont="1" applyFill="1" applyBorder="1" applyAlignment="1" applyProtection="1">
      <alignment horizontal="right" vertical="top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Border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7" fillId="0" borderId="0" xfId="1" applyFont="1"/>
    <xf numFmtId="0" fontId="8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Border="1" applyAlignment="1" applyProtection="1">
      <alignment wrapText="1"/>
      <protection hidden="1"/>
    </xf>
    <xf numFmtId="165" fontId="6" fillId="0" borderId="6" xfId="1" applyNumberFormat="1" applyFont="1" applyFill="1" applyBorder="1" applyAlignment="1" applyProtection="1">
      <protection hidden="1"/>
    </xf>
    <xf numFmtId="167" fontId="6" fillId="0" borderId="6" xfId="1" applyNumberFormat="1" applyFont="1" applyFill="1" applyBorder="1" applyAlignment="1" applyProtection="1">
      <protection hidden="1"/>
    </xf>
    <xf numFmtId="166" fontId="6" fillId="0" borderId="6" xfId="1" applyNumberFormat="1" applyFont="1" applyFill="1" applyBorder="1" applyAlignment="1" applyProtection="1">
      <alignment horizontal="right"/>
      <protection hidden="1"/>
    </xf>
    <xf numFmtId="165" fontId="6" fillId="0" borderId="6" xfId="1" applyNumberFormat="1" applyFont="1" applyFill="1" applyBorder="1" applyAlignment="1" applyProtection="1">
      <alignment horizontal="right"/>
      <protection hidden="1"/>
    </xf>
    <xf numFmtId="164" fontId="6" fillId="0" borderId="5" xfId="1" applyNumberFormat="1" applyFont="1" applyFill="1" applyBorder="1" applyAlignment="1" applyProtection="1">
      <protection hidden="1"/>
    </xf>
    <xf numFmtId="164" fontId="9" fillId="0" borderId="5" xfId="1" applyNumberFormat="1" applyFont="1" applyFill="1" applyBorder="1" applyAlignment="1" applyProtection="1">
      <protection hidden="1"/>
    </xf>
    <xf numFmtId="49" fontId="2" fillId="0" borderId="6" xfId="1" applyNumberFormat="1" applyFont="1" applyFill="1" applyBorder="1" applyAlignment="1" applyProtection="1">
      <alignment horizontal="right"/>
      <protection hidden="1"/>
    </xf>
    <xf numFmtId="49" fontId="2" fillId="0" borderId="5" xfId="1" applyNumberFormat="1" applyFont="1" applyFill="1" applyBorder="1" applyAlignment="1" applyProtection="1">
      <alignment horizontal="right"/>
      <protection hidden="1"/>
    </xf>
    <xf numFmtId="166" fontId="2" fillId="0" borderId="6" xfId="1" applyNumberFormat="1" applyFont="1" applyFill="1" applyBorder="1" applyAlignment="1" applyProtection="1">
      <protection hidden="1"/>
    </xf>
    <xf numFmtId="164" fontId="13" fillId="0" borderId="5" xfId="1" applyNumberFormat="1" applyFont="1" applyFill="1" applyBorder="1" applyAlignment="1" applyProtection="1">
      <protection hidden="1"/>
    </xf>
    <xf numFmtId="164" fontId="14" fillId="0" borderId="5" xfId="1" applyNumberFormat="1" applyFont="1" applyFill="1" applyBorder="1" applyAlignment="1" applyProtection="1">
      <protection hidden="1"/>
    </xf>
    <xf numFmtId="165" fontId="6" fillId="0" borderId="7" xfId="1" applyNumberFormat="1" applyFont="1" applyFill="1" applyBorder="1" applyAlignment="1" applyProtection="1">
      <protection hidden="1"/>
    </xf>
    <xf numFmtId="167" fontId="6" fillId="0" borderId="7" xfId="1" applyNumberFormat="1" applyFont="1" applyFill="1" applyBorder="1" applyAlignment="1" applyProtection="1">
      <protection hidden="1"/>
    </xf>
    <xf numFmtId="166" fontId="6" fillId="0" borderId="7" xfId="1" applyNumberFormat="1" applyFont="1" applyFill="1" applyBorder="1" applyAlignment="1" applyProtection="1">
      <alignment horizontal="right"/>
      <protection hidden="1"/>
    </xf>
    <xf numFmtId="165" fontId="6" fillId="0" borderId="7" xfId="1" applyNumberFormat="1" applyFont="1" applyFill="1" applyBorder="1" applyAlignment="1" applyProtection="1">
      <alignment horizontal="right"/>
      <protection hidden="1"/>
    </xf>
    <xf numFmtId="164" fontId="14" fillId="0" borderId="18" xfId="1" applyNumberFormat="1" applyFont="1" applyFill="1" applyBorder="1" applyAlignment="1" applyProtection="1">
      <protection hidden="1"/>
    </xf>
    <xf numFmtId="165" fontId="15" fillId="0" borderId="6" xfId="1" applyNumberFormat="1" applyFont="1" applyFill="1" applyBorder="1" applyAlignment="1" applyProtection="1">
      <protection hidden="1"/>
    </xf>
    <xf numFmtId="167" fontId="15" fillId="0" borderId="6" xfId="1" applyNumberFormat="1" applyFont="1" applyFill="1" applyBorder="1" applyAlignment="1" applyProtection="1">
      <protection hidden="1"/>
    </xf>
    <xf numFmtId="166" fontId="15" fillId="0" borderId="6" xfId="1" applyNumberFormat="1" applyFont="1" applyFill="1" applyBorder="1" applyAlignment="1" applyProtection="1">
      <alignment horizontal="right"/>
      <protection hidden="1"/>
    </xf>
    <xf numFmtId="165" fontId="15" fillId="0" borderId="6" xfId="1" applyNumberFormat="1" applyFont="1" applyFill="1" applyBorder="1" applyAlignment="1" applyProtection="1">
      <alignment horizontal="right"/>
      <protection hidden="1"/>
    </xf>
    <xf numFmtId="164" fontId="15" fillId="0" borderId="5" xfId="1" applyNumberFormat="1" applyFont="1" applyFill="1" applyBorder="1" applyAlignment="1" applyProtection="1">
      <protection hidden="1"/>
    </xf>
    <xf numFmtId="164" fontId="16" fillId="0" borderId="5" xfId="1" applyNumberFormat="1" applyFont="1" applyFill="1" applyBorder="1" applyAlignment="1" applyProtection="1">
      <protection hidden="1"/>
    </xf>
    <xf numFmtId="49" fontId="15" fillId="0" borderId="6" xfId="1" applyNumberFormat="1" applyFont="1" applyFill="1" applyBorder="1" applyAlignment="1" applyProtection="1">
      <alignment horizontal="right"/>
      <protection hidden="1"/>
    </xf>
    <xf numFmtId="49" fontId="15" fillId="0" borderId="5" xfId="1" applyNumberFormat="1" applyFont="1" applyFill="1" applyBorder="1" applyAlignment="1" applyProtection="1">
      <alignment horizontal="right"/>
      <protection hidden="1"/>
    </xf>
    <xf numFmtId="165" fontId="13" fillId="0" borderId="6" xfId="1" applyNumberFormat="1" applyFont="1" applyFill="1" applyBorder="1" applyAlignment="1" applyProtection="1">
      <protection hidden="1"/>
    </xf>
    <xf numFmtId="167" fontId="13" fillId="0" borderId="6" xfId="1" applyNumberFormat="1" applyFont="1" applyFill="1" applyBorder="1" applyAlignment="1" applyProtection="1">
      <protection hidden="1"/>
    </xf>
    <xf numFmtId="166" fontId="13" fillId="0" borderId="6" xfId="1" applyNumberFormat="1" applyFont="1" applyFill="1" applyBorder="1" applyAlignment="1" applyProtection="1">
      <alignment horizontal="right"/>
      <protection hidden="1"/>
    </xf>
    <xf numFmtId="165" fontId="13" fillId="0" borderId="6" xfId="1" applyNumberFormat="1" applyFont="1" applyFill="1" applyBorder="1" applyAlignment="1" applyProtection="1">
      <alignment horizontal="right"/>
      <protection hidden="1"/>
    </xf>
    <xf numFmtId="169" fontId="6" fillId="0" borderId="17" xfId="1" applyNumberFormat="1" applyFont="1" applyBorder="1" applyProtection="1">
      <protection hidden="1"/>
    </xf>
    <xf numFmtId="164" fontId="17" fillId="0" borderId="5" xfId="1" applyNumberFormat="1" applyFont="1" applyFill="1" applyBorder="1" applyAlignment="1" applyProtection="1">
      <protection hidden="1"/>
    </xf>
    <xf numFmtId="168" fontId="2" fillId="0" borderId="19" xfId="1" applyNumberFormat="1" applyFont="1" applyFill="1" applyBorder="1" applyAlignment="1" applyProtection="1">
      <alignment wrapText="1"/>
      <protection hidden="1"/>
    </xf>
    <xf numFmtId="168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27" xfId="1" applyNumberFormat="1" applyFont="1" applyFill="1" applyBorder="1" applyAlignment="1" applyProtection="1">
      <alignment wrapText="1"/>
      <protection hidden="1"/>
    </xf>
    <xf numFmtId="165" fontId="2" fillId="0" borderId="28" xfId="1" applyNumberFormat="1" applyFont="1" applyFill="1" applyBorder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top"/>
      <protection hidden="1"/>
    </xf>
    <xf numFmtId="165" fontId="6" fillId="0" borderId="19" xfId="1" applyNumberFormat="1" applyFont="1" applyFill="1" applyBorder="1" applyAlignment="1" applyProtection="1">
      <alignment wrapText="1"/>
      <protection hidden="1"/>
    </xf>
    <xf numFmtId="165" fontId="6" fillId="0" borderId="20" xfId="1" applyNumberFormat="1" applyFont="1" applyFill="1" applyBorder="1" applyAlignment="1" applyProtection="1">
      <alignment wrapText="1"/>
      <protection hidden="1"/>
    </xf>
    <xf numFmtId="165" fontId="17" fillId="0" borderId="19" xfId="1" applyNumberFormat="1" applyFont="1" applyFill="1" applyBorder="1" applyAlignment="1" applyProtection="1">
      <alignment wrapText="1"/>
      <protection hidden="1"/>
    </xf>
    <xf numFmtId="0" fontId="6" fillId="0" borderId="21" xfId="1" applyNumberFormat="1" applyFont="1" applyFill="1" applyBorder="1" applyAlignment="1" applyProtection="1">
      <alignment horizontal="left"/>
      <protection hidden="1"/>
    </xf>
    <xf numFmtId="0" fontId="6" fillId="0" borderId="12" xfId="1" applyNumberFormat="1" applyFont="1" applyFill="1" applyBorder="1" applyAlignment="1" applyProtection="1">
      <alignment horizontal="left"/>
      <protection hidden="1"/>
    </xf>
    <xf numFmtId="165" fontId="6" fillId="0" borderId="25" xfId="1" applyNumberFormat="1" applyFont="1" applyFill="1" applyBorder="1" applyAlignment="1" applyProtection="1">
      <alignment wrapText="1"/>
      <protection hidden="1"/>
    </xf>
    <xf numFmtId="165" fontId="6" fillId="0" borderId="26" xfId="1" applyNumberFormat="1" applyFont="1" applyFill="1" applyBorder="1" applyAlignment="1" applyProtection="1">
      <alignment wrapText="1"/>
      <protection hidden="1"/>
    </xf>
    <xf numFmtId="165" fontId="15" fillId="0" borderId="20" xfId="1" applyNumberFormat="1" applyFont="1" applyFill="1" applyBorder="1" applyAlignment="1" applyProtection="1">
      <alignment horizontal="left" wrapText="1"/>
      <protection hidden="1"/>
    </xf>
    <xf numFmtId="165" fontId="15" fillId="0" borderId="23" xfId="1" applyNumberFormat="1" applyFont="1" applyFill="1" applyBorder="1" applyAlignment="1" applyProtection="1">
      <alignment horizontal="left" wrapText="1"/>
      <protection hidden="1"/>
    </xf>
    <xf numFmtId="165" fontId="15" fillId="0" borderId="24" xfId="1" applyNumberFormat="1" applyFont="1" applyFill="1" applyBorder="1" applyAlignment="1" applyProtection="1">
      <alignment horizontal="left" wrapText="1"/>
      <protection hidden="1"/>
    </xf>
    <xf numFmtId="165" fontId="2" fillId="0" borderId="20" xfId="1" applyNumberFormat="1" applyFont="1" applyFill="1" applyBorder="1" applyAlignment="1" applyProtection="1">
      <alignment horizontal="left" wrapText="1"/>
      <protection hidden="1"/>
    </xf>
    <xf numFmtId="165" fontId="2" fillId="0" borderId="23" xfId="1" applyNumberFormat="1" applyFont="1" applyFill="1" applyBorder="1" applyAlignment="1" applyProtection="1">
      <alignment horizontal="left" wrapText="1"/>
      <protection hidden="1"/>
    </xf>
    <xf numFmtId="165" fontId="2" fillId="0" borderId="24" xfId="1" applyNumberFormat="1" applyFont="1" applyFill="1" applyBorder="1" applyAlignment="1" applyProtection="1">
      <alignment horizontal="left" wrapText="1"/>
      <protection hidden="1"/>
    </xf>
    <xf numFmtId="165" fontId="15" fillId="0" borderId="19" xfId="1" applyNumberFormat="1" applyFont="1" applyFill="1" applyBorder="1" applyAlignment="1" applyProtection="1">
      <alignment wrapText="1"/>
      <protection hidden="1"/>
    </xf>
    <xf numFmtId="165" fontId="15" fillId="0" borderId="20" xfId="1" applyNumberFormat="1" applyFont="1" applyFill="1" applyBorder="1" applyAlignment="1" applyProtection="1">
      <alignment wrapText="1"/>
      <protection hidden="1"/>
    </xf>
    <xf numFmtId="165" fontId="13" fillId="0" borderId="19" xfId="1" applyNumberFormat="1" applyFont="1" applyFill="1" applyBorder="1" applyAlignment="1" applyProtection="1">
      <alignment wrapText="1"/>
      <protection hidden="1"/>
    </xf>
    <xf numFmtId="165" fontId="13" fillId="0" borderId="20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8"/>
  <sheetViews>
    <sheetView showGridLines="0" tabSelected="1" topLeftCell="A54" workbookViewId="0">
      <selection activeCell="B60" sqref="B60:L60"/>
    </sheetView>
  </sheetViews>
  <sheetFormatPr defaultColWidth="9.109375" defaultRowHeight="13.2" x14ac:dyDescent="0.25"/>
  <cols>
    <col min="1" max="1" width="1.44140625" style="1" customWidth="1"/>
    <col min="2" max="2" width="1.109375" style="1" customWidth="1"/>
    <col min="3" max="3" width="0.88671875" style="1" customWidth="1"/>
    <col min="4" max="4" width="0.6640625" style="1" customWidth="1"/>
    <col min="5" max="8" width="0.5546875" style="1" customWidth="1"/>
    <col min="9" max="10" width="0.6640625" style="1" customWidth="1"/>
    <col min="11" max="11" width="0.5546875" style="1" customWidth="1"/>
    <col min="12" max="12" width="28.5546875" style="1" customWidth="1"/>
    <col min="13" max="13" width="15" style="1" customWidth="1"/>
    <col min="14" max="14" width="8" style="1" customWidth="1"/>
    <col min="15" max="15" width="7" style="1" customWidth="1"/>
    <col min="16" max="16" width="9.6640625" style="1" customWidth="1"/>
    <col min="17" max="17" width="10" style="1" customWidth="1"/>
    <col min="18" max="18" width="15.6640625" style="1" customWidth="1"/>
    <col min="19" max="19" width="0.88671875" style="1" customWidth="1"/>
    <col min="20" max="245" width="9.109375" style="1" customWidth="1"/>
    <col min="246" max="16384" width="9.109375" style="1"/>
  </cols>
  <sheetData>
    <row r="1" spans="1:19" s="36" customFormat="1" ht="12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5"/>
      <c r="M1" s="35"/>
      <c r="N1" s="35"/>
      <c r="O1" s="35"/>
      <c r="P1" s="35"/>
      <c r="Q1" s="35"/>
      <c r="R1" s="47" t="s">
        <v>68</v>
      </c>
      <c r="S1" s="34"/>
    </row>
    <row r="2" spans="1:19" s="36" customFormat="1" ht="12.7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7"/>
      <c r="M2" s="38"/>
      <c r="N2" s="38"/>
      <c r="O2" s="38"/>
      <c r="P2" s="38"/>
      <c r="Q2" s="38"/>
      <c r="R2" s="47" t="s">
        <v>67</v>
      </c>
      <c r="S2" s="34"/>
    </row>
    <row r="3" spans="1:19" s="36" customFormat="1" ht="14.2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50"/>
      <c r="K3" s="50"/>
      <c r="L3" s="50"/>
      <c r="M3" s="50"/>
      <c r="N3" s="50"/>
      <c r="O3" s="50"/>
      <c r="P3" s="50"/>
      <c r="Q3" s="50"/>
      <c r="R3" s="47" t="s">
        <v>66</v>
      </c>
      <c r="S3" s="34"/>
    </row>
    <row r="4" spans="1:19" s="36" customFormat="1" ht="12.7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49"/>
      <c r="K4" s="49"/>
      <c r="L4" s="49"/>
      <c r="M4" s="49"/>
      <c r="N4" s="49"/>
      <c r="O4" s="49"/>
      <c r="P4" s="49"/>
      <c r="Q4" s="49"/>
      <c r="R4" s="47" t="s">
        <v>69</v>
      </c>
      <c r="S4" s="34"/>
    </row>
    <row r="5" spans="1:19" s="36" customFormat="1" ht="12.75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8"/>
      <c r="K5" s="48"/>
      <c r="L5" s="48"/>
      <c r="M5" s="48"/>
      <c r="N5" s="48"/>
      <c r="O5" s="48"/>
      <c r="P5" s="48"/>
      <c r="Q5" s="48"/>
      <c r="R5" s="47" t="s">
        <v>70</v>
      </c>
      <c r="S5" s="34"/>
    </row>
    <row r="6" spans="1:19" s="36" customFormat="1" ht="12.75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8"/>
      <c r="K6" s="48"/>
      <c r="L6" s="48"/>
      <c r="M6" s="48"/>
      <c r="N6" s="48"/>
      <c r="O6" s="48"/>
      <c r="P6" s="48"/>
      <c r="Q6" s="48"/>
      <c r="R6" s="47"/>
      <c r="S6" s="34"/>
    </row>
    <row r="7" spans="1:19" ht="51.75" customHeight="1" x14ac:dyDescent="0.25">
      <c r="A7" s="33"/>
      <c r="B7" s="87" t="s">
        <v>96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2"/>
    </row>
    <row r="8" spans="1:19" ht="18" customHeight="1" thickBo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3"/>
      <c r="L8" s="4"/>
      <c r="M8" s="4"/>
      <c r="N8" s="4"/>
      <c r="O8" s="4"/>
      <c r="P8" s="4"/>
      <c r="Q8" s="4"/>
      <c r="R8" s="41" t="s">
        <v>63</v>
      </c>
      <c r="S8" s="2"/>
    </row>
    <row r="9" spans="1:19" ht="18" customHeight="1" x14ac:dyDescent="0.25">
      <c r="A9" s="32"/>
      <c r="B9" s="31"/>
      <c r="C9" s="30"/>
      <c r="D9" s="30"/>
      <c r="E9" s="30"/>
      <c r="F9" s="30"/>
      <c r="G9" s="30"/>
      <c r="H9" s="30"/>
      <c r="I9" s="30"/>
      <c r="J9" s="30"/>
      <c r="K9" s="30"/>
      <c r="L9" s="30"/>
      <c r="M9" s="88" t="s">
        <v>62</v>
      </c>
      <c r="N9" s="88"/>
      <c r="O9" s="88"/>
      <c r="P9" s="88"/>
      <c r="Q9" s="88"/>
      <c r="R9" s="29"/>
      <c r="S9" s="4"/>
    </row>
    <row r="10" spans="1:19" ht="71.25" customHeight="1" thickBot="1" x14ac:dyDescent="0.3">
      <c r="A10" s="28"/>
      <c r="B10" s="27"/>
      <c r="C10" s="26" t="s">
        <v>61</v>
      </c>
      <c r="D10" s="25"/>
      <c r="E10" s="25"/>
      <c r="F10" s="25"/>
      <c r="G10" s="25"/>
      <c r="H10" s="25"/>
      <c r="I10" s="25"/>
      <c r="J10" s="25"/>
      <c r="K10" s="25"/>
      <c r="L10" s="25"/>
      <c r="M10" s="24" t="s">
        <v>64</v>
      </c>
      <c r="N10" s="23" t="s">
        <v>60</v>
      </c>
      <c r="O10" s="24" t="s">
        <v>59</v>
      </c>
      <c r="P10" s="24" t="s">
        <v>58</v>
      </c>
      <c r="Q10" s="23" t="s">
        <v>57</v>
      </c>
      <c r="R10" s="17" t="s">
        <v>56</v>
      </c>
      <c r="S10" s="4"/>
    </row>
    <row r="11" spans="1:19" ht="12.75" customHeight="1" thickBot="1" x14ac:dyDescent="0.3">
      <c r="A11" s="4"/>
      <c r="B11" s="22"/>
      <c r="C11" s="21">
        <v>1</v>
      </c>
      <c r="D11" s="21"/>
      <c r="E11" s="21"/>
      <c r="F11" s="21"/>
      <c r="G11" s="21"/>
      <c r="H11" s="21"/>
      <c r="I11" s="21"/>
      <c r="J11" s="21"/>
      <c r="K11" s="21"/>
      <c r="L11" s="20"/>
      <c r="M11" s="18">
        <v>2</v>
      </c>
      <c r="N11" s="19">
        <v>3</v>
      </c>
      <c r="O11" s="18">
        <v>4</v>
      </c>
      <c r="P11" s="18">
        <v>5</v>
      </c>
      <c r="Q11" s="18">
        <v>6</v>
      </c>
      <c r="R11" s="17">
        <v>7</v>
      </c>
      <c r="S11" s="4"/>
    </row>
    <row r="12" spans="1:19" ht="21.75" customHeight="1" x14ac:dyDescent="0.25">
      <c r="A12" s="11"/>
      <c r="B12" s="95" t="s">
        <v>55</v>
      </c>
      <c r="C12" s="95"/>
      <c r="D12" s="95"/>
      <c r="E12" s="95"/>
      <c r="F12" s="95"/>
      <c r="G12" s="95"/>
      <c r="H12" s="95"/>
      <c r="I12" s="95"/>
      <c r="J12" s="95"/>
      <c r="K12" s="95"/>
      <c r="L12" s="96"/>
      <c r="M12" s="62">
        <v>36</v>
      </c>
      <c r="N12" s="63" t="s">
        <v>1</v>
      </c>
      <c r="O12" s="63" t="s">
        <v>1</v>
      </c>
      <c r="P12" s="64" t="s">
        <v>1</v>
      </c>
      <c r="Q12" s="65" t="s">
        <v>1</v>
      </c>
      <c r="R12" s="66">
        <f>R14+R31+R35+R18</f>
        <v>2480.12</v>
      </c>
      <c r="S12" s="5"/>
    </row>
    <row r="13" spans="1:19" ht="16.5" customHeight="1" x14ac:dyDescent="0.25">
      <c r="A13" s="11"/>
      <c r="B13" s="83" t="s">
        <v>54</v>
      </c>
      <c r="C13" s="83"/>
      <c r="D13" s="83"/>
      <c r="E13" s="83"/>
      <c r="F13" s="83"/>
      <c r="G13" s="83"/>
      <c r="H13" s="83"/>
      <c r="I13" s="83"/>
      <c r="J13" s="83"/>
      <c r="K13" s="83"/>
      <c r="L13" s="84"/>
      <c r="M13" s="16">
        <v>36</v>
      </c>
      <c r="N13" s="15">
        <v>1</v>
      </c>
      <c r="O13" s="15" t="s">
        <v>1</v>
      </c>
      <c r="P13" s="14" t="s">
        <v>1</v>
      </c>
      <c r="Q13" s="13" t="s">
        <v>1</v>
      </c>
      <c r="R13" s="56"/>
      <c r="S13" s="5"/>
    </row>
    <row r="14" spans="1:19" ht="32.25" customHeight="1" x14ac:dyDescent="0.25">
      <c r="A14" s="11"/>
      <c r="B14" s="103" t="s">
        <v>53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4"/>
      <c r="M14" s="67">
        <v>36</v>
      </c>
      <c r="N14" s="68">
        <v>1</v>
      </c>
      <c r="O14" s="68">
        <v>2</v>
      </c>
      <c r="P14" s="69" t="s">
        <v>1</v>
      </c>
      <c r="Q14" s="70" t="s">
        <v>1</v>
      </c>
      <c r="R14" s="71">
        <f>R15</f>
        <v>845.22</v>
      </c>
      <c r="S14" s="5"/>
    </row>
    <row r="15" spans="1:19" ht="32.25" customHeight="1" x14ac:dyDescent="0.25">
      <c r="A15" s="11"/>
      <c r="B15" s="83" t="s">
        <v>49</v>
      </c>
      <c r="C15" s="83"/>
      <c r="D15" s="83"/>
      <c r="E15" s="83"/>
      <c r="F15" s="83"/>
      <c r="G15" s="83"/>
      <c r="H15" s="83"/>
      <c r="I15" s="83"/>
      <c r="J15" s="83"/>
      <c r="K15" s="83"/>
      <c r="L15" s="84"/>
      <c r="M15" s="16">
        <v>36</v>
      </c>
      <c r="N15" s="15">
        <v>1</v>
      </c>
      <c r="O15" s="15">
        <v>2</v>
      </c>
      <c r="P15" s="14" t="s">
        <v>48</v>
      </c>
      <c r="Q15" s="13" t="s">
        <v>1</v>
      </c>
      <c r="R15" s="12">
        <v>845.22</v>
      </c>
      <c r="S15" s="5"/>
    </row>
    <row r="16" spans="1:19" ht="16.5" customHeight="1" x14ac:dyDescent="0.25">
      <c r="A16" s="11"/>
      <c r="B16" s="83" t="s">
        <v>52</v>
      </c>
      <c r="C16" s="83"/>
      <c r="D16" s="83"/>
      <c r="E16" s="83"/>
      <c r="F16" s="83"/>
      <c r="G16" s="83"/>
      <c r="H16" s="83"/>
      <c r="I16" s="83"/>
      <c r="J16" s="83"/>
      <c r="K16" s="83"/>
      <c r="L16" s="84"/>
      <c r="M16" s="16">
        <v>36</v>
      </c>
      <c r="N16" s="15">
        <v>1</v>
      </c>
      <c r="O16" s="15">
        <v>2</v>
      </c>
      <c r="P16" s="14" t="s">
        <v>51</v>
      </c>
      <c r="Q16" s="13" t="s">
        <v>1</v>
      </c>
      <c r="R16" s="12">
        <v>845.22</v>
      </c>
      <c r="S16" s="5"/>
    </row>
    <row r="17" spans="1:19" ht="21.75" customHeight="1" x14ac:dyDescent="0.25">
      <c r="A17" s="11"/>
      <c r="B17" s="83" t="s">
        <v>46</v>
      </c>
      <c r="C17" s="83"/>
      <c r="D17" s="83"/>
      <c r="E17" s="83"/>
      <c r="F17" s="83"/>
      <c r="G17" s="83"/>
      <c r="H17" s="83"/>
      <c r="I17" s="83"/>
      <c r="J17" s="83"/>
      <c r="K17" s="83"/>
      <c r="L17" s="84"/>
      <c r="M17" s="16">
        <v>36</v>
      </c>
      <c r="N17" s="15">
        <v>1</v>
      </c>
      <c r="O17" s="15">
        <v>2</v>
      </c>
      <c r="P17" s="14" t="s">
        <v>51</v>
      </c>
      <c r="Q17" s="13">
        <v>120</v>
      </c>
      <c r="R17" s="12">
        <v>845.22</v>
      </c>
      <c r="S17" s="5"/>
    </row>
    <row r="18" spans="1:19" ht="53.25" customHeight="1" x14ac:dyDescent="0.25">
      <c r="A18" s="11"/>
      <c r="B18" s="103" t="s">
        <v>50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4"/>
      <c r="M18" s="67">
        <v>36</v>
      </c>
      <c r="N18" s="68">
        <v>1</v>
      </c>
      <c r="O18" s="68">
        <v>4</v>
      </c>
      <c r="P18" s="69" t="s">
        <v>1</v>
      </c>
      <c r="Q18" s="70" t="s">
        <v>1</v>
      </c>
      <c r="R18" s="72">
        <f>R19+R24</f>
        <v>1558.94</v>
      </c>
      <c r="S18" s="5"/>
    </row>
    <row r="19" spans="1:19" ht="32.25" customHeight="1" x14ac:dyDescent="0.25">
      <c r="A19" s="11"/>
      <c r="B19" s="83" t="s">
        <v>49</v>
      </c>
      <c r="C19" s="83"/>
      <c r="D19" s="83"/>
      <c r="E19" s="83"/>
      <c r="F19" s="83"/>
      <c r="G19" s="83"/>
      <c r="H19" s="83"/>
      <c r="I19" s="83"/>
      <c r="J19" s="83"/>
      <c r="K19" s="83"/>
      <c r="L19" s="84"/>
      <c r="M19" s="16">
        <v>36</v>
      </c>
      <c r="N19" s="15">
        <v>1</v>
      </c>
      <c r="O19" s="15">
        <v>4</v>
      </c>
      <c r="P19" s="14" t="s">
        <v>48</v>
      </c>
      <c r="Q19" s="13" t="s">
        <v>1</v>
      </c>
      <c r="R19" s="60">
        <f>R20</f>
        <v>1496.94</v>
      </c>
      <c r="S19" s="5"/>
    </row>
    <row r="20" spans="1:19" ht="16.5" customHeight="1" x14ac:dyDescent="0.25">
      <c r="A20" s="11"/>
      <c r="B20" s="83" t="s">
        <v>47</v>
      </c>
      <c r="C20" s="83"/>
      <c r="D20" s="83"/>
      <c r="E20" s="83"/>
      <c r="F20" s="83"/>
      <c r="G20" s="83"/>
      <c r="H20" s="83"/>
      <c r="I20" s="83"/>
      <c r="J20" s="83"/>
      <c r="K20" s="83"/>
      <c r="L20" s="84"/>
      <c r="M20" s="16">
        <v>36</v>
      </c>
      <c r="N20" s="15">
        <v>1</v>
      </c>
      <c r="O20" s="15">
        <v>4</v>
      </c>
      <c r="P20" s="14" t="s">
        <v>45</v>
      </c>
      <c r="Q20" s="13" t="s">
        <v>1</v>
      </c>
      <c r="R20" s="12">
        <f>R21+R22+R23</f>
        <v>1496.94</v>
      </c>
      <c r="S20" s="5"/>
    </row>
    <row r="21" spans="1:19" ht="21.75" customHeight="1" x14ac:dyDescent="0.25">
      <c r="A21" s="11"/>
      <c r="B21" s="83" t="s">
        <v>46</v>
      </c>
      <c r="C21" s="83"/>
      <c r="D21" s="83"/>
      <c r="E21" s="83"/>
      <c r="F21" s="83"/>
      <c r="G21" s="83"/>
      <c r="H21" s="83"/>
      <c r="I21" s="83"/>
      <c r="J21" s="83"/>
      <c r="K21" s="83"/>
      <c r="L21" s="84"/>
      <c r="M21" s="16">
        <v>36</v>
      </c>
      <c r="N21" s="15">
        <v>1</v>
      </c>
      <c r="O21" s="15">
        <v>4</v>
      </c>
      <c r="P21" s="14" t="s">
        <v>45</v>
      </c>
      <c r="Q21" s="13">
        <v>120</v>
      </c>
      <c r="R21" s="12">
        <v>1052.2</v>
      </c>
      <c r="S21" s="5"/>
    </row>
    <row r="22" spans="1:19" ht="32.25" customHeight="1" x14ac:dyDescent="0.25">
      <c r="A22" s="11"/>
      <c r="B22" s="83" t="s">
        <v>14</v>
      </c>
      <c r="C22" s="83"/>
      <c r="D22" s="83"/>
      <c r="E22" s="83"/>
      <c r="F22" s="83"/>
      <c r="G22" s="83"/>
      <c r="H22" s="83"/>
      <c r="I22" s="83"/>
      <c r="J22" s="83"/>
      <c r="K22" s="83"/>
      <c r="L22" s="84"/>
      <c r="M22" s="16">
        <v>36</v>
      </c>
      <c r="N22" s="15">
        <v>1</v>
      </c>
      <c r="O22" s="15">
        <v>4</v>
      </c>
      <c r="P22" s="14" t="s">
        <v>45</v>
      </c>
      <c r="Q22" s="13">
        <v>240</v>
      </c>
      <c r="R22" s="12">
        <v>434.96</v>
      </c>
      <c r="S22" s="5"/>
    </row>
    <row r="23" spans="1:19" ht="16.5" customHeight="1" x14ac:dyDescent="0.25">
      <c r="A23" s="11"/>
      <c r="B23" s="83" t="s">
        <v>16</v>
      </c>
      <c r="C23" s="83"/>
      <c r="D23" s="83"/>
      <c r="E23" s="83"/>
      <c r="F23" s="83"/>
      <c r="G23" s="83"/>
      <c r="H23" s="83"/>
      <c r="I23" s="83"/>
      <c r="J23" s="83"/>
      <c r="K23" s="83"/>
      <c r="L23" s="84"/>
      <c r="M23" s="16">
        <v>36</v>
      </c>
      <c r="N23" s="15">
        <v>1</v>
      </c>
      <c r="O23" s="15">
        <v>4</v>
      </c>
      <c r="P23" s="14" t="s">
        <v>45</v>
      </c>
      <c r="Q23" s="13">
        <v>850</v>
      </c>
      <c r="R23" s="12">
        <v>9.7799999999999994</v>
      </c>
      <c r="S23" s="5"/>
    </row>
    <row r="24" spans="1:19" ht="42.75" customHeight="1" x14ac:dyDescent="0.25">
      <c r="A24" s="11"/>
      <c r="B24" s="83" t="s">
        <v>11</v>
      </c>
      <c r="C24" s="83"/>
      <c r="D24" s="83"/>
      <c r="E24" s="83"/>
      <c r="F24" s="83"/>
      <c r="G24" s="83"/>
      <c r="H24" s="83"/>
      <c r="I24" s="83"/>
      <c r="J24" s="83"/>
      <c r="K24" s="83"/>
      <c r="L24" s="84"/>
      <c r="M24" s="16">
        <v>36</v>
      </c>
      <c r="N24" s="15">
        <v>1</v>
      </c>
      <c r="O24" s="15">
        <v>4</v>
      </c>
      <c r="P24" s="14" t="s">
        <v>10</v>
      </c>
      <c r="Q24" s="13" t="s">
        <v>1</v>
      </c>
      <c r="R24" s="12">
        <f>R25+R28</f>
        <v>62</v>
      </c>
      <c r="S24" s="5"/>
    </row>
    <row r="25" spans="1:19" ht="21.75" customHeight="1" x14ac:dyDescent="0.25">
      <c r="A25" s="11"/>
      <c r="B25" s="83" t="s">
        <v>34</v>
      </c>
      <c r="C25" s="83"/>
      <c r="D25" s="83"/>
      <c r="E25" s="83"/>
      <c r="F25" s="83"/>
      <c r="G25" s="83"/>
      <c r="H25" s="83"/>
      <c r="I25" s="83"/>
      <c r="J25" s="83"/>
      <c r="K25" s="83"/>
      <c r="L25" s="84"/>
      <c r="M25" s="16">
        <v>36</v>
      </c>
      <c r="N25" s="15">
        <v>1</v>
      </c>
      <c r="O25" s="15">
        <v>4</v>
      </c>
      <c r="P25" s="14" t="s">
        <v>33</v>
      </c>
      <c r="Q25" s="13" t="s">
        <v>1</v>
      </c>
      <c r="R25" s="12">
        <v>2</v>
      </c>
      <c r="S25" s="5"/>
    </row>
    <row r="26" spans="1:19" ht="74.25" customHeight="1" x14ac:dyDescent="0.25">
      <c r="A26" s="11"/>
      <c r="B26" s="83" t="s">
        <v>44</v>
      </c>
      <c r="C26" s="83"/>
      <c r="D26" s="83"/>
      <c r="E26" s="83"/>
      <c r="F26" s="83"/>
      <c r="G26" s="83"/>
      <c r="H26" s="83"/>
      <c r="I26" s="83"/>
      <c r="J26" s="83"/>
      <c r="K26" s="83"/>
      <c r="L26" s="84"/>
      <c r="M26" s="16">
        <v>36</v>
      </c>
      <c r="N26" s="15">
        <v>1</v>
      </c>
      <c r="O26" s="15">
        <v>4</v>
      </c>
      <c r="P26" s="14" t="s">
        <v>42</v>
      </c>
      <c r="Q26" s="13" t="s">
        <v>1</v>
      </c>
      <c r="R26" s="12">
        <v>2</v>
      </c>
      <c r="S26" s="5"/>
    </row>
    <row r="27" spans="1:19" ht="95.25" customHeight="1" x14ac:dyDescent="0.25">
      <c r="A27" s="11"/>
      <c r="B27" s="83" t="s">
        <v>43</v>
      </c>
      <c r="C27" s="83"/>
      <c r="D27" s="83"/>
      <c r="E27" s="83"/>
      <c r="F27" s="83"/>
      <c r="G27" s="83"/>
      <c r="H27" s="83"/>
      <c r="I27" s="83"/>
      <c r="J27" s="83"/>
      <c r="K27" s="83"/>
      <c r="L27" s="84"/>
      <c r="M27" s="16">
        <v>36</v>
      </c>
      <c r="N27" s="15">
        <v>1</v>
      </c>
      <c r="O27" s="15">
        <v>4</v>
      </c>
      <c r="P27" s="14" t="s">
        <v>42</v>
      </c>
      <c r="Q27" s="13">
        <v>240</v>
      </c>
      <c r="R27" s="12">
        <v>2</v>
      </c>
      <c r="S27" s="5"/>
    </row>
    <row r="28" spans="1:19" ht="16.5" customHeight="1" x14ac:dyDescent="0.25">
      <c r="A28" s="11"/>
      <c r="B28" s="83" t="s">
        <v>9</v>
      </c>
      <c r="C28" s="83"/>
      <c r="D28" s="83"/>
      <c r="E28" s="83"/>
      <c r="F28" s="83"/>
      <c r="G28" s="83"/>
      <c r="H28" s="83"/>
      <c r="I28" s="83"/>
      <c r="J28" s="83"/>
      <c r="K28" s="83"/>
      <c r="L28" s="84"/>
      <c r="M28" s="16">
        <v>36</v>
      </c>
      <c r="N28" s="15">
        <v>1</v>
      </c>
      <c r="O28" s="15">
        <v>4</v>
      </c>
      <c r="P28" s="14" t="s">
        <v>8</v>
      </c>
      <c r="Q28" s="13" t="s">
        <v>1</v>
      </c>
      <c r="R28" s="12">
        <v>60</v>
      </c>
      <c r="S28" s="5"/>
    </row>
    <row r="29" spans="1:19" ht="32.25" customHeight="1" x14ac:dyDescent="0.25">
      <c r="A29" s="11"/>
      <c r="B29" s="83" t="s">
        <v>41</v>
      </c>
      <c r="C29" s="83"/>
      <c r="D29" s="83"/>
      <c r="E29" s="83"/>
      <c r="F29" s="83"/>
      <c r="G29" s="83"/>
      <c r="H29" s="83"/>
      <c r="I29" s="83"/>
      <c r="J29" s="83"/>
      <c r="K29" s="83"/>
      <c r="L29" s="84"/>
      <c r="M29" s="16">
        <v>36</v>
      </c>
      <c r="N29" s="15">
        <v>1</v>
      </c>
      <c r="O29" s="15">
        <v>4</v>
      </c>
      <c r="P29" s="14" t="s">
        <v>39</v>
      </c>
      <c r="Q29" s="13" t="s">
        <v>1</v>
      </c>
      <c r="R29" s="12">
        <v>60</v>
      </c>
      <c r="S29" s="5"/>
    </row>
    <row r="30" spans="1:19" ht="53.25" customHeight="1" x14ac:dyDescent="0.25">
      <c r="A30" s="11"/>
      <c r="B30" s="83" t="s">
        <v>40</v>
      </c>
      <c r="C30" s="83"/>
      <c r="D30" s="83"/>
      <c r="E30" s="83"/>
      <c r="F30" s="83"/>
      <c r="G30" s="83"/>
      <c r="H30" s="83"/>
      <c r="I30" s="83"/>
      <c r="J30" s="83"/>
      <c r="K30" s="83"/>
      <c r="L30" s="84"/>
      <c r="M30" s="16">
        <v>36</v>
      </c>
      <c r="N30" s="15">
        <v>1</v>
      </c>
      <c r="O30" s="15">
        <v>4</v>
      </c>
      <c r="P30" s="14" t="s">
        <v>39</v>
      </c>
      <c r="Q30" s="13">
        <v>120</v>
      </c>
      <c r="R30" s="12">
        <v>60</v>
      </c>
      <c r="S30" s="5"/>
    </row>
    <row r="31" spans="1:19" ht="21.75" customHeight="1" x14ac:dyDescent="0.25">
      <c r="A31" s="11"/>
      <c r="B31" s="103" t="s">
        <v>38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4"/>
      <c r="M31" s="67">
        <v>36</v>
      </c>
      <c r="N31" s="68">
        <v>1</v>
      </c>
      <c r="O31" s="68">
        <v>7</v>
      </c>
      <c r="P31" s="69" t="s">
        <v>1</v>
      </c>
      <c r="Q31" s="70" t="s">
        <v>1</v>
      </c>
      <c r="R31" s="71">
        <v>72.459999999999994</v>
      </c>
      <c r="S31" s="5"/>
    </row>
    <row r="32" spans="1:19" ht="42.75" customHeight="1" x14ac:dyDescent="0.25">
      <c r="A32" s="11"/>
      <c r="B32" s="83" t="s">
        <v>11</v>
      </c>
      <c r="C32" s="83"/>
      <c r="D32" s="83"/>
      <c r="E32" s="83"/>
      <c r="F32" s="83"/>
      <c r="G32" s="83"/>
      <c r="H32" s="83"/>
      <c r="I32" s="83"/>
      <c r="J32" s="83"/>
      <c r="K32" s="83"/>
      <c r="L32" s="84"/>
      <c r="M32" s="16">
        <v>36</v>
      </c>
      <c r="N32" s="15">
        <v>1</v>
      </c>
      <c r="O32" s="15">
        <v>7</v>
      </c>
      <c r="P32" s="14" t="s">
        <v>10</v>
      </c>
      <c r="Q32" s="13" t="s">
        <v>1</v>
      </c>
      <c r="R32" s="12">
        <v>72.459999999999994</v>
      </c>
      <c r="S32" s="5"/>
    </row>
    <row r="33" spans="1:19" ht="21.75" customHeight="1" x14ac:dyDescent="0.25">
      <c r="A33" s="11"/>
      <c r="B33" s="83" t="s">
        <v>38</v>
      </c>
      <c r="C33" s="83"/>
      <c r="D33" s="83"/>
      <c r="E33" s="83"/>
      <c r="F33" s="83"/>
      <c r="G33" s="83"/>
      <c r="H33" s="83"/>
      <c r="I33" s="83"/>
      <c r="J33" s="83"/>
      <c r="K33" s="83"/>
      <c r="L33" s="84"/>
      <c r="M33" s="16">
        <v>36</v>
      </c>
      <c r="N33" s="15">
        <v>1</v>
      </c>
      <c r="O33" s="15">
        <v>7</v>
      </c>
      <c r="P33" s="14" t="s">
        <v>37</v>
      </c>
      <c r="Q33" s="13" t="s">
        <v>1</v>
      </c>
      <c r="R33" s="12">
        <v>72.459999999999994</v>
      </c>
      <c r="S33" s="5"/>
    </row>
    <row r="34" spans="1:19" ht="22.8" customHeight="1" x14ac:dyDescent="0.25">
      <c r="A34" s="11"/>
      <c r="B34" s="83" t="s">
        <v>97</v>
      </c>
      <c r="C34" s="83"/>
      <c r="D34" s="83"/>
      <c r="E34" s="83"/>
      <c r="F34" s="83"/>
      <c r="G34" s="83"/>
      <c r="H34" s="83"/>
      <c r="I34" s="83"/>
      <c r="J34" s="83"/>
      <c r="K34" s="83"/>
      <c r="L34" s="84"/>
      <c r="M34" s="16">
        <v>36</v>
      </c>
      <c r="N34" s="15">
        <v>1</v>
      </c>
      <c r="O34" s="15">
        <v>7</v>
      </c>
      <c r="P34" s="14" t="s">
        <v>37</v>
      </c>
      <c r="Q34" s="13">
        <v>880</v>
      </c>
      <c r="R34" s="12">
        <v>72.459999999999994</v>
      </c>
      <c r="S34" s="5"/>
    </row>
    <row r="35" spans="1:19" ht="21" customHeight="1" x14ac:dyDescent="0.25">
      <c r="A35" s="11"/>
      <c r="B35" s="97" t="s">
        <v>71</v>
      </c>
      <c r="C35" s="98"/>
      <c r="D35" s="98"/>
      <c r="E35" s="98"/>
      <c r="F35" s="98"/>
      <c r="G35" s="98"/>
      <c r="H35" s="98"/>
      <c r="I35" s="98"/>
      <c r="J35" s="98"/>
      <c r="K35" s="98"/>
      <c r="L35" s="99"/>
      <c r="M35" s="73" t="s">
        <v>72</v>
      </c>
      <c r="N35" s="73" t="s">
        <v>73</v>
      </c>
      <c r="O35" s="73" t="s">
        <v>74</v>
      </c>
      <c r="P35" s="73" t="s">
        <v>75</v>
      </c>
      <c r="Q35" s="73"/>
      <c r="R35" s="74" t="s">
        <v>76</v>
      </c>
      <c r="S35" s="5"/>
    </row>
    <row r="36" spans="1:19" ht="32.25" customHeight="1" x14ac:dyDescent="0.25">
      <c r="A36" s="11"/>
      <c r="B36" s="100" t="s">
        <v>77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2"/>
      <c r="M36" s="57" t="s">
        <v>72</v>
      </c>
      <c r="N36" s="57" t="s">
        <v>73</v>
      </c>
      <c r="O36" s="57" t="s">
        <v>74</v>
      </c>
      <c r="P36" s="57" t="s">
        <v>10</v>
      </c>
      <c r="Q36" s="57"/>
      <c r="R36" s="58" t="s">
        <v>76</v>
      </c>
      <c r="S36" s="5"/>
    </row>
    <row r="37" spans="1:19" ht="22.8" customHeight="1" x14ac:dyDescent="0.25">
      <c r="A37" s="11"/>
      <c r="B37" s="100" t="s">
        <v>78</v>
      </c>
      <c r="C37" s="101"/>
      <c r="D37" s="101"/>
      <c r="E37" s="101"/>
      <c r="F37" s="101"/>
      <c r="G37" s="101"/>
      <c r="H37" s="101"/>
      <c r="I37" s="101"/>
      <c r="J37" s="101"/>
      <c r="K37" s="101"/>
      <c r="L37" s="102"/>
      <c r="M37" s="57" t="s">
        <v>72</v>
      </c>
      <c r="N37" s="57" t="s">
        <v>73</v>
      </c>
      <c r="O37" s="57" t="s">
        <v>74</v>
      </c>
      <c r="P37" s="57" t="s">
        <v>79</v>
      </c>
      <c r="Q37" s="57"/>
      <c r="R37" s="58" t="s">
        <v>76</v>
      </c>
      <c r="S37" s="5"/>
    </row>
    <row r="38" spans="1:19" ht="32.25" customHeight="1" x14ac:dyDescent="0.25">
      <c r="A38" s="11"/>
      <c r="B38" s="100" t="s">
        <v>14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2"/>
      <c r="M38" s="57" t="s">
        <v>72</v>
      </c>
      <c r="N38" s="57" t="s">
        <v>73</v>
      </c>
      <c r="O38" s="57" t="s">
        <v>74</v>
      </c>
      <c r="P38" s="57" t="s">
        <v>79</v>
      </c>
      <c r="Q38" s="57" t="s">
        <v>98</v>
      </c>
      <c r="R38" s="58" t="s">
        <v>76</v>
      </c>
      <c r="S38" s="5"/>
    </row>
    <row r="39" spans="1:19" ht="16.5" customHeight="1" x14ac:dyDescent="0.25">
      <c r="A39" s="11"/>
      <c r="B39" s="90" t="s">
        <v>36</v>
      </c>
      <c r="C39" s="90"/>
      <c r="D39" s="90"/>
      <c r="E39" s="90"/>
      <c r="F39" s="90"/>
      <c r="G39" s="90"/>
      <c r="H39" s="90"/>
      <c r="I39" s="90"/>
      <c r="J39" s="90"/>
      <c r="K39" s="90"/>
      <c r="L39" s="91"/>
      <c r="M39" s="51">
        <v>36</v>
      </c>
      <c r="N39" s="52">
        <v>2</v>
      </c>
      <c r="O39" s="52" t="s">
        <v>1</v>
      </c>
      <c r="P39" s="53" t="s">
        <v>1</v>
      </c>
      <c r="Q39" s="54" t="s">
        <v>1</v>
      </c>
      <c r="R39" s="55">
        <v>79.400000000000006</v>
      </c>
      <c r="S39" s="5"/>
    </row>
    <row r="40" spans="1:19" ht="16.5" customHeight="1" x14ac:dyDescent="0.25">
      <c r="A40" s="11"/>
      <c r="B40" s="83" t="s">
        <v>35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  <c r="M40" s="16">
        <v>36</v>
      </c>
      <c r="N40" s="15">
        <v>2</v>
      </c>
      <c r="O40" s="15">
        <v>3</v>
      </c>
      <c r="P40" s="14" t="s">
        <v>1</v>
      </c>
      <c r="Q40" s="13" t="s">
        <v>1</v>
      </c>
      <c r="R40" s="12">
        <v>79.400000000000006</v>
      </c>
      <c r="S40" s="5"/>
    </row>
    <row r="41" spans="1:19" ht="42.75" customHeight="1" x14ac:dyDescent="0.25">
      <c r="A41" s="11"/>
      <c r="B41" s="83" t="s">
        <v>11</v>
      </c>
      <c r="C41" s="83"/>
      <c r="D41" s="83"/>
      <c r="E41" s="83"/>
      <c r="F41" s="83"/>
      <c r="G41" s="83"/>
      <c r="H41" s="83"/>
      <c r="I41" s="83"/>
      <c r="J41" s="83"/>
      <c r="K41" s="83"/>
      <c r="L41" s="84"/>
      <c r="M41" s="16">
        <v>36</v>
      </c>
      <c r="N41" s="15">
        <v>2</v>
      </c>
      <c r="O41" s="15">
        <v>3</v>
      </c>
      <c r="P41" s="14" t="s">
        <v>10</v>
      </c>
      <c r="Q41" s="13" t="s">
        <v>1</v>
      </c>
      <c r="R41" s="12">
        <v>79.400000000000006</v>
      </c>
      <c r="S41" s="5"/>
    </row>
    <row r="42" spans="1:19" ht="21.75" customHeight="1" x14ac:dyDescent="0.25">
      <c r="A42" s="11"/>
      <c r="B42" s="83" t="s">
        <v>34</v>
      </c>
      <c r="C42" s="83"/>
      <c r="D42" s="83"/>
      <c r="E42" s="83"/>
      <c r="F42" s="83"/>
      <c r="G42" s="83"/>
      <c r="H42" s="83"/>
      <c r="I42" s="83"/>
      <c r="J42" s="83"/>
      <c r="K42" s="83"/>
      <c r="L42" s="84"/>
      <c r="M42" s="16">
        <v>36</v>
      </c>
      <c r="N42" s="15">
        <v>2</v>
      </c>
      <c r="O42" s="15">
        <v>3</v>
      </c>
      <c r="P42" s="14" t="s">
        <v>33</v>
      </c>
      <c r="Q42" s="13" t="s">
        <v>1</v>
      </c>
      <c r="R42" s="12">
        <v>79.400000000000006</v>
      </c>
      <c r="S42" s="5"/>
    </row>
    <row r="43" spans="1:19" ht="32.25" customHeight="1" x14ac:dyDescent="0.25">
      <c r="A43" s="11"/>
      <c r="B43" s="83" t="s">
        <v>32</v>
      </c>
      <c r="C43" s="83"/>
      <c r="D43" s="83"/>
      <c r="E43" s="83"/>
      <c r="F43" s="83"/>
      <c r="G43" s="83"/>
      <c r="H43" s="83"/>
      <c r="I43" s="83"/>
      <c r="J43" s="83"/>
      <c r="K43" s="83"/>
      <c r="L43" s="84"/>
      <c r="M43" s="16">
        <v>36</v>
      </c>
      <c r="N43" s="15">
        <v>2</v>
      </c>
      <c r="O43" s="15">
        <v>3</v>
      </c>
      <c r="P43" s="14" t="s">
        <v>30</v>
      </c>
      <c r="Q43" s="13" t="s">
        <v>1</v>
      </c>
      <c r="R43" s="12">
        <v>79.400000000000006</v>
      </c>
      <c r="S43" s="5"/>
    </row>
    <row r="44" spans="1:19" ht="53.25" customHeight="1" x14ac:dyDescent="0.25">
      <c r="A44" s="11"/>
      <c r="B44" s="83" t="s">
        <v>31</v>
      </c>
      <c r="C44" s="83"/>
      <c r="D44" s="83"/>
      <c r="E44" s="83"/>
      <c r="F44" s="83"/>
      <c r="G44" s="83"/>
      <c r="H44" s="83"/>
      <c r="I44" s="83"/>
      <c r="J44" s="83"/>
      <c r="K44" s="83"/>
      <c r="L44" s="84"/>
      <c r="M44" s="16">
        <v>36</v>
      </c>
      <c r="N44" s="15">
        <v>2</v>
      </c>
      <c r="O44" s="15">
        <v>3</v>
      </c>
      <c r="P44" s="14" t="s">
        <v>30</v>
      </c>
      <c r="Q44" s="13">
        <v>120</v>
      </c>
      <c r="R44" s="12">
        <v>79.400000000000006</v>
      </c>
      <c r="S44" s="5"/>
    </row>
    <row r="45" spans="1:19" ht="16.5" customHeight="1" x14ac:dyDescent="0.25">
      <c r="A45" s="11"/>
      <c r="B45" s="90" t="s">
        <v>29</v>
      </c>
      <c r="C45" s="90"/>
      <c r="D45" s="90"/>
      <c r="E45" s="90"/>
      <c r="F45" s="90"/>
      <c r="G45" s="90"/>
      <c r="H45" s="90"/>
      <c r="I45" s="90"/>
      <c r="J45" s="90"/>
      <c r="K45" s="90"/>
      <c r="L45" s="91"/>
      <c r="M45" s="51">
        <v>36</v>
      </c>
      <c r="N45" s="52">
        <v>4</v>
      </c>
      <c r="O45" s="52" t="s">
        <v>1</v>
      </c>
      <c r="P45" s="53" t="s">
        <v>1</v>
      </c>
      <c r="Q45" s="54" t="s">
        <v>1</v>
      </c>
      <c r="R45" s="61">
        <f>R46</f>
        <v>1729.9900000000002</v>
      </c>
      <c r="S45" s="5"/>
    </row>
    <row r="46" spans="1:19" ht="16.5" customHeight="1" x14ac:dyDescent="0.25">
      <c r="A46" s="11"/>
      <c r="B46" s="105" t="s">
        <v>28</v>
      </c>
      <c r="C46" s="105"/>
      <c r="D46" s="105"/>
      <c r="E46" s="105"/>
      <c r="F46" s="105"/>
      <c r="G46" s="105"/>
      <c r="H46" s="105"/>
      <c r="I46" s="105"/>
      <c r="J46" s="105"/>
      <c r="K46" s="105"/>
      <c r="L46" s="106"/>
      <c r="M46" s="75">
        <v>36</v>
      </c>
      <c r="N46" s="76">
        <v>4</v>
      </c>
      <c r="O46" s="76">
        <v>9</v>
      </c>
      <c r="P46" s="77" t="s">
        <v>1</v>
      </c>
      <c r="Q46" s="78" t="s">
        <v>1</v>
      </c>
      <c r="R46" s="60">
        <f>R47</f>
        <v>1729.9900000000002</v>
      </c>
      <c r="S46" s="5"/>
    </row>
    <row r="47" spans="1:19" ht="27.6" customHeight="1" x14ac:dyDescent="0.25">
      <c r="A47" s="11"/>
      <c r="B47" s="105" t="s">
        <v>101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6"/>
      <c r="M47" s="75">
        <v>36</v>
      </c>
      <c r="N47" s="76">
        <v>4</v>
      </c>
      <c r="O47" s="76">
        <v>9</v>
      </c>
      <c r="P47" s="77">
        <v>7900000000</v>
      </c>
      <c r="Q47" s="78" t="s">
        <v>1</v>
      </c>
      <c r="R47" s="60">
        <f>R49+R51+R53+R55+R57+R59</f>
        <v>1729.9900000000002</v>
      </c>
      <c r="S47" s="5"/>
    </row>
    <row r="48" spans="1:19" ht="51" customHeight="1" x14ac:dyDescent="0.25">
      <c r="A48" s="11"/>
      <c r="B48" s="83" t="s">
        <v>99</v>
      </c>
      <c r="C48" s="83"/>
      <c r="D48" s="83"/>
      <c r="E48" s="83"/>
      <c r="F48" s="83"/>
      <c r="G48" s="83"/>
      <c r="H48" s="83"/>
      <c r="I48" s="83"/>
      <c r="J48" s="83"/>
      <c r="K48" s="83"/>
      <c r="L48" s="84"/>
      <c r="M48" s="16">
        <v>36</v>
      </c>
      <c r="N48" s="15">
        <v>4</v>
      </c>
      <c r="O48" s="15">
        <v>9</v>
      </c>
      <c r="P48" s="14">
        <v>7900100000</v>
      </c>
      <c r="Q48" s="13" t="s">
        <v>1</v>
      </c>
      <c r="R48" s="80">
        <v>1729.99</v>
      </c>
      <c r="S48" s="5"/>
    </row>
    <row r="49" spans="1:19" ht="42" customHeight="1" x14ac:dyDescent="0.25">
      <c r="A49" s="11"/>
      <c r="B49" s="83" t="s">
        <v>80</v>
      </c>
      <c r="C49" s="83"/>
      <c r="D49" s="83"/>
      <c r="E49" s="83"/>
      <c r="F49" s="83"/>
      <c r="G49" s="83"/>
      <c r="H49" s="83"/>
      <c r="I49" s="83"/>
      <c r="J49" s="83"/>
      <c r="K49" s="83"/>
      <c r="L49" s="84"/>
      <c r="M49" s="16">
        <v>36</v>
      </c>
      <c r="N49" s="15">
        <v>4</v>
      </c>
      <c r="O49" s="15">
        <v>9</v>
      </c>
      <c r="P49" s="14">
        <v>7900100002</v>
      </c>
      <c r="Q49" s="13"/>
      <c r="R49" s="12">
        <v>9</v>
      </c>
      <c r="S49" s="5"/>
    </row>
    <row r="50" spans="1:19" ht="78" customHeight="1" x14ac:dyDescent="0.25">
      <c r="A50" s="11"/>
      <c r="B50" s="83" t="s">
        <v>102</v>
      </c>
      <c r="C50" s="83"/>
      <c r="D50" s="83"/>
      <c r="E50" s="83"/>
      <c r="F50" s="83"/>
      <c r="G50" s="83"/>
      <c r="H50" s="83"/>
      <c r="I50" s="83"/>
      <c r="J50" s="83"/>
      <c r="K50" s="83"/>
      <c r="L50" s="84"/>
      <c r="M50" s="16">
        <v>36</v>
      </c>
      <c r="N50" s="15">
        <v>4</v>
      </c>
      <c r="O50" s="15">
        <v>9</v>
      </c>
      <c r="P50" s="14">
        <v>7900100002</v>
      </c>
      <c r="Q50" s="13">
        <v>240</v>
      </c>
      <c r="R50" s="12">
        <v>9</v>
      </c>
      <c r="S50" s="5"/>
    </row>
    <row r="51" spans="1:19" ht="52.8" customHeight="1" x14ac:dyDescent="0.25">
      <c r="A51" s="11"/>
      <c r="B51" s="83" t="s">
        <v>104</v>
      </c>
      <c r="C51" s="83"/>
      <c r="D51" s="83"/>
      <c r="E51" s="83"/>
      <c r="F51" s="83"/>
      <c r="G51" s="83"/>
      <c r="H51" s="83"/>
      <c r="I51" s="83"/>
      <c r="J51" s="83"/>
      <c r="K51" s="83"/>
      <c r="L51" s="84"/>
      <c r="M51" s="16">
        <v>36</v>
      </c>
      <c r="N51" s="15">
        <v>4</v>
      </c>
      <c r="O51" s="15">
        <v>9</v>
      </c>
      <c r="P51" s="14">
        <v>7900100003</v>
      </c>
      <c r="Q51" s="13"/>
      <c r="R51" s="12">
        <v>242.26</v>
      </c>
      <c r="S51" s="5"/>
    </row>
    <row r="52" spans="1:19" ht="82.8" customHeight="1" x14ac:dyDescent="0.25">
      <c r="A52" s="11"/>
      <c r="B52" s="92" t="s">
        <v>103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  <c r="M52" s="16">
        <v>36</v>
      </c>
      <c r="N52" s="15">
        <v>4</v>
      </c>
      <c r="O52" s="15">
        <v>9</v>
      </c>
      <c r="P52" s="14">
        <v>7900100003</v>
      </c>
      <c r="Q52" s="13">
        <v>240</v>
      </c>
      <c r="R52" s="12">
        <v>242.26</v>
      </c>
      <c r="S52" s="5"/>
    </row>
    <row r="53" spans="1:19" ht="32.25" customHeight="1" x14ac:dyDescent="0.25">
      <c r="A53" s="11"/>
      <c r="B53" s="83" t="s">
        <v>23</v>
      </c>
      <c r="C53" s="83"/>
      <c r="D53" s="83"/>
      <c r="E53" s="83"/>
      <c r="F53" s="83"/>
      <c r="G53" s="83"/>
      <c r="H53" s="83"/>
      <c r="I53" s="83"/>
      <c r="J53" s="83"/>
      <c r="K53" s="83"/>
      <c r="L53" s="84"/>
      <c r="M53" s="16">
        <v>36</v>
      </c>
      <c r="N53" s="15">
        <v>4</v>
      </c>
      <c r="O53" s="15">
        <v>9</v>
      </c>
      <c r="P53" s="14">
        <v>7900143140</v>
      </c>
      <c r="Q53" s="13">
        <v>0</v>
      </c>
      <c r="R53" s="12">
        <v>994.99</v>
      </c>
      <c r="S53" s="5"/>
    </row>
    <row r="54" spans="1:19" ht="57.6" customHeight="1" x14ac:dyDescent="0.25">
      <c r="A54" s="11"/>
      <c r="B54" s="83" t="s">
        <v>105</v>
      </c>
      <c r="C54" s="83"/>
      <c r="D54" s="83"/>
      <c r="E54" s="83"/>
      <c r="F54" s="83"/>
      <c r="G54" s="83"/>
      <c r="H54" s="83"/>
      <c r="I54" s="83"/>
      <c r="J54" s="83"/>
      <c r="K54" s="83"/>
      <c r="L54" s="84"/>
      <c r="M54" s="16">
        <v>36</v>
      </c>
      <c r="N54" s="15">
        <v>4</v>
      </c>
      <c r="O54" s="15">
        <v>9</v>
      </c>
      <c r="P54" s="14">
        <v>7900143140</v>
      </c>
      <c r="Q54" s="13">
        <v>240</v>
      </c>
      <c r="R54" s="12">
        <v>994.99</v>
      </c>
      <c r="S54" s="5"/>
    </row>
    <row r="55" spans="1:19" ht="34.200000000000003" customHeight="1" x14ac:dyDescent="0.25">
      <c r="A55" s="11"/>
      <c r="B55" s="81" t="s">
        <v>81</v>
      </c>
      <c r="C55" s="81"/>
      <c r="D55" s="81"/>
      <c r="E55" s="81"/>
      <c r="F55" s="81"/>
      <c r="G55" s="81"/>
      <c r="H55" s="81"/>
      <c r="I55" s="81"/>
      <c r="J55" s="81"/>
      <c r="K55" s="81"/>
      <c r="L55" s="82"/>
      <c r="M55" s="16">
        <v>36</v>
      </c>
      <c r="N55" s="15">
        <v>4</v>
      </c>
      <c r="O55" s="15">
        <v>9</v>
      </c>
      <c r="P55" s="59" t="s">
        <v>82</v>
      </c>
      <c r="Q55" s="13"/>
      <c r="R55" s="12">
        <v>62.13</v>
      </c>
      <c r="S55" s="5"/>
    </row>
    <row r="56" spans="1:19" ht="54" customHeight="1" x14ac:dyDescent="0.25">
      <c r="A56" s="11"/>
      <c r="B56" s="81" t="s">
        <v>83</v>
      </c>
      <c r="C56" s="81"/>
      <c r="D56" s="81"/>
      <c r="E56" s="81"/>
      <c r="F56" s="81"/>
      <c r="G56" s="81"/>
      <c r="H56" s="81"/>
      <c r="I56" s="81"/>
      <c r="J56" s="81"/>
      <c r="K56" s="81"/>
      <c r="L56" s="82"/>
      <c r="M56" s="16">
        <v>36</v>
      </c>
      <c r="N56" s="15">
        <v>4</v>
      </c>
      <c r="O56" s="15">
        <v>9</v>
      </c>
      <c r="P56" s="59" t="s">
        <v>82</v>
      </c>
      <c r="Q56" s="13">
        <v>240</v>
      </c>
      <c r="R56" s="12">
        <v>62.13</v>
      </c>
      <c r="S56" s="5"/>
    </row>
    <row r="57" spans="1:19" ht="44.4" customHeight="1" x14ac:dyDescent="0.25">
      <c r="A57" s="11"/>
      <c r="B57" s="81" t="s">
        <v>84</v>
      </c>
      <c r="C57" s="81"/>
      <c r="D57" s="81"/>
      <c r="E57" s="81"/>
      <c r="F57" s="81"/>
      <c r="G57" s="81"/>
      <c r="H57" s="81"/>
      <c r="I57" s="81"/>
      <c r="J57" s="81"/>
      <c r="K57" s="81"/>
      <c r="L57" s="82"/>
      <c r="M57" s="16">
        <v>36</v>
      </c>
      <c r="N57" s="15">
        <v>4</v>
      </c>
      <c r="O57" s="15">
        <v>9</v>
      </c>
      <c r="P57" s="59" t="s">
        <v>85</v>
      </c>
      <c r="Q57" s="13"/>
      <c r="R57" s="12">
        <v>414.71</v>
      </c>
      <c r="S57" s="5"/>
    </row>
    <row r="58" spans="1:19" ht="54" customHeight="1" x14ac:dyDescent="0.25">
      <c r="A58" s="11"/>
      <c r="B58" s="81" t="s">
        <v>86</v>
      </c>
      <c r="C58" s="81"/>
      <c r="D58" s="81"/>
      <c r="E58" s="81"/>
      <c r="F58" s="81"/>
      <c r="G58" s="81"/>
      <c r="H58" s="81"/>
      <c r="I58" s="81"/>
      <c r="J58" s="81"/>
      <c r="K58" s="81"/>
      <c r="L58" s="82"/>
      <c r="M58" s="16">
        <v>36</v>
      </c>
      <c r="N58" s="15">
        <v>4</v>
      </c>
      <c r="O58" s="15">
        <v>9</v>
      </c>
      <c r="P58" s="59" t="s">
        <v>85</v>
      </c>
      <c r="Q58" s="13">
        <v>240</v>
      </c>
      <c r="R58" s="12">
        <v>414.71</v>
      </c>
      <c r="S58" s="5"/>
    </row>
    <row r="59" spans="1:19" ht="45" customHeight="1" x14ac:dyDescent="0.25">
      <c r="A59" s="11"/>
      <c r="B59" s="81" t="s">
        <v>87</v>
      </c>
      <c r="C59" s="81"/>
      <c r="D59" s="81"/>
      <c r="E59" s="81"/>
      <c r="F59" s="81"/>
      <c r="G59" s="81"/>
      <c r="H59" s="81"/>
      <c r="I59" s="81"/>
      <c r="J59" s="81"/>
      <c r="K59" s="81"/>
      <c r="L59" s="82"/>
      <c r="M59" s="16">
        <v>36</v>
      </c>
      <c r="N59" s="15">
        <v>4</v>
      </c>
      <c r="O59" s="15">
        <v>9</v>
      </c>
      <c r="P59" s="59" t="s">
        <v>88</v>
      </c>
      <c r="Q59" s="13"/>
      <c r="R59" s="12">
        <v>6.9</v>
      </c>
      <c r="S59" s="5"/>
    </row>
    <row r="60" spans="1:19" ht="71.400000000000006" customHeight="1" x14ac:dyDescent="0.25">
      <c r="A60" s="11"/>
      <c r="B60" s="81" t="s">
        <v>89</v>
      </c>
      <c r="C60" s="81"/>
      <c r="D60" s="81"/>
      <c r="E60" s="81"/>
      <c r="F60" s="81"/>
      <c r="G60" s="81"/>
      <c r="H60" s="81"/>
      <c r="I60" s="81"/>
      <c r="J60" s="81"/>
      <c r="K60" s="81"/>
      <c r="L60" s="82"/>
      <c r="M60" s="16">
        <v>0</v>
      </c>
      <c r="N60" s="15">
        <v>4</v>
      </c>
      <c r="O60" s="15">
        <v>9</v>
      </c>
      <c r="P60" s="59" t="s">
        <v>88</v>
      </c>
      <c r="Q60" s="13">
        <v>240</v>
      </c>
      <c r="R60" s="12">
        <v>6.9</v>
      </c>
      <c r="S60" s="5"/>
    </row>
    <row r="61" spans="1:19" ht="16.5" customHeight="1" x14ac:dyDescent="0.25">
      <c r="A61" s="11"/>
      <c r="B61" s="90" t="s">
        <v>27</v>
      </c>
      <c r="C61" s="90"/>
      <c r="D61" s="90"/>
      <c r="E61" s="90"/>
      <c r="F61" s="90"/>
      <c r="G61" s="90"/>
      <c r="H61" s="90"/>
      <c r="I61" s="90"/>
      <c r="J61" s="90"/>
      <c r="K61" s="90"/>
      <c r="L61" s="91"/>
      <c r="M61" s="51">
        <v>36</v>
      </c>
      <c r="N61" s="52">
        <v>5</v>
      </c>
      <c r="O61" s="52" t="s">
        <v>1</v>
      </c>
      <c r="P61" s="53" t="s">
        <v>1</v>
      </c>
      <c r="Q61" s="54" t="s">
        <v>1</v>
      </c>
      <c r="R61" s="55">
        <v>21.91</v>
      </c>
      <c r="S61" s="5"/>
    </row>
    <row r="62" spans="1:19" ht="16.5" customHeight="1" x14ac:dyDescent="0.25">
      <c r="A62" s="11"/>
      <c r="B62" s="83" t="s">
        <v>26</v>
      </c>
      <c r="C62" s="83"/>
      <c r="D62" s="83"/>
      <c r="E62" s="83"/>
      <c r="F62" s="83"/>
      <c r="G62" s="83"/>
      <c r="H62" s="83"/>
      <c r="I62" s="83"/>
      <c r="J62" s="83"/>
      <c r="K62" s="83"/>
      <c r="L62" s="84"/>
      <c r="M62" s="16">
        <v>36</v>
      </c>
      <c r="N62" s="15">
        <v>5</v>
      </c>
      <c r="O62" s="15">
        <v>3</v>
      </c>
      <c r="P62" s="14" t="s">
        <v>1</v>
      </c>
      <c r="Q62" s="13" t="s">
        <v>1</v>
      </c>
      <c r="R62" s="12">
        <v>21.91</v>
      </c>
      <c r="S62" s="5"/>
    </row>
    <row r="63" spans="1:19" ht="21.75" customHeight="1" x14ac:dyDescent="0.25">
      <c r="A63" s="11"/>
      <c r="B63" s="83" t="s">
        <v>25</v>
      </c>
      <c r="C63" s="83"/>
      <c r="D63" s="83"/>
      <c r="E63" s="83"/>
      <c r="F63" s="83"/>
      <c r="G63" s="83"/>
      <c r="H63" s="83"/>
      <c r="I63" s="83"/>
      <c r="J63" s="83"/>
      <c r="K63" s="83"/>
      <c r="L63" s="84"/>
      <c r="M63" s="16">
        <v>36</v>
      </c>
      <c r="N63" s="15">
        <v>5</v>
      </c>
      <c r="O63" s="15">
        <v>3</v>
      </c>
      <c r="P63" s="14" t="s">
        <v>24</v>
      </c>
      <c r="Q63" s="13" t="s">
        <v>1</v>
      </c>
      <c r="R63" s="12">
        <v>21.91</v>
      </c>
      <c r="S63" s="5"/>
    </row>
    <row r="64" spans="1:19" ht="16.5" customHeight="1" x14ac:dyDescent="0.25">
      <c r="A64" s="11"/>
      <c r="B64" s="83" t="s">
        <v>22</v>
      </c>
      <c r="C64" s="83"/>
      <c r="D64" s="83"/>
      <c r="E64" s="83"/>
      <c r="F64" s="83"/>
      <c r="G64" s="83"/>
      <c r="H64" s="83"/>
      <c r="I64" s="83"/>
      <c r="J64" s="83"/>
      <c r="K64" s="83"/>
      <c r="L64" s="84"/>
      <c r="M64" s="16">
        <v>36</v>
      </c>
      <c r="N64" s="15">
        <v>5</v>
      </c>
      <c r="O64" s="15">
        <v>3</v>
      </c>
      <c r="P64" s="14">
        <v>900500000</v>
      </c>
      <c r="Q64" s="13" t="s">
        <v>1</v>
      </c>
      <c r="R64" s="12">
        <v>21.91</v>
      </c>
      <c r="S64" s="5"/>
    </row>
    <row r="65" spans="1:19" ht="32.25" customHeight="1" x14ac:dyDescent="0.25">
      <c r="A65" s="11"/>
      <c r="B65" s="83" t="s">
        <v>14</v>
      </c>
      <c r="C65" s="83"/>
      <c r="D65" s="83"/>
      <c r="E65" s="83"/>
      <c r="F65" s="83"/>
      <c r="G65" s="83"/>
      <c r="H65" s="83"/>
      <c r="I65" s="83"/>
      <c r="J65" s="83"/>
      <c r="K65" s="83"/>
      <c r="L65" s="84"/>
      <c r="M65" s="16">
        <v>36</v>
      </c>
      <c r="N65" s="15">
        <v>5</v>
      </c>
      <c r="O65" s="15">
        <v>3</v>
      </c>
      <c r="P65" s="14">
        <v>900500000</v>
      </c>
      <c r="Q65" s="13">
        <v>240</v>
      </c>
      <c r="R65" s="12">
        <v>21.91</v>
      </c>
      <c r="S65" s="5"/>
    </row>
    <row r="66" spans="1:19" ht="16.5" customHeight="1" x14ac:dyDescent="0.25">
      <c r="A66" s="11"/>
      <c r="B66" s="90" t="s">
        <v>21</v>
      </c>
      <c r="C66" s="90"/>
      <c r="D66" s="90"/>
      <c r="E66" s="90"/>
      <c r="F66" s="90"/>
      <c r="G66" s="90"/>
      <c r="H66" s="90"/>
      <c r="I66" s="90"/>
      <c r="J66" s="90"/>
      <c r="K66" s="90"/>
      <c r="L66" s="91"/>
      <c r="M66" s="51">
        <v>36</v>
      </c>
      <c r="N66" s="52">
        <v>8</v>
      </c>
      <c r="O66" s="52" t="s">
        <v>1</v>
      </c>
      <c r="P66" s="53" t="s">
        <v>1</v>
      </c>
      <c r="Q66" s="54" t="s">
        <v>1</v>
      </c>
      <c r="R66" s="55">
        <f>R70+R71+R72+R73+R75</f>
        <v>1199.8999999999999</v>
      </c>
      <c r="S66" s="5"/>
    </row>
    <row r="67" spans="1:19" ht="16.5" customHeight="1" x14ac:dyDescent="0.25">
      <c r="A67" s="11"/>
      <c r="B67" s="83" t="s">
        <v>20</v>
      </c>
      <c r="C67" s="83"/>
      <c r="D67" s="83"/>
      <c r="E67" s="83"/>
      <c r="F67" s="83"/>
      <c r="G67" s="83"/>
      <c r="H67" s="83"/>
      <c r="I67" s="83"/>
      <c r="J67" s="83"/>
      <c r="K67" s="83"/>
      <c r="L67" s="84"/>
      <c r="M67" s="16">
        <v>36</v>
      </c>
      <c r="N67" s="15">
        <v>8</v>
      </c>
      <c r="O67" s="15">
        <v>1</v>
      </c>
      <c r="P67" s="14" t="s">
        <v>1</v>
      </c>
      <c r="Q67" s="13" t="s">
        <v>1</v>
      </c>
      <c r="R67" s="12">
        <v>1199.9000000000001</v>
      </c>
      <c r="S67" s="5"/>
    </row>
    <row r="68" spans="1:19" ht="21.75" customHeight="1" x14ac:dyDescent="0.25">
      <c r="A68" s="11"/>
      <c r="B68" s="83" t="s">
        <v>19</v>
      </c>
      <c r="C68" s="83"/>
      <c r="D68" s="83"/>
      <c r="E68" s="83"/>
      <c r="F68" s="83"/>
      <c r="G68" s="83"/>
      <c r="H68" s="83"/>
      <c r="I68" s="83"/>
      <c r="J68" s="83"/>
      <c r="K68" s="83"/>
      <c r="L68" s="84"/>
      <c r="M68" s="16">
        <v>36</v>
      </c>
      <c r="N68" s="15">
        <v>8</v>
      </c>
      <c r="O68" s="15">
        <v>1</v>
      </c>
      <c r="P68" s="14" t="s">
        <v>18</v>
      </c>
      <c r="Q68" s="13" t="s">
        <v>1</v>
      </c>
      <c r="R68" s="12">
        <v>1199.9000000000001</v>
      </c>
      <c r="S68" s="5"/>
    </row>
    <row r="69" spans="1:19" ht="21.75" customHeight="1" x14ac:dyDescent="0.25">
      <c r="A69" s="11"/>
      <c r="B69" s="92" t="s">
        <v>100</v>
      </c>
      <c r="C69" s="83"/>
      <c r="D69" s="83"/>
      <c r="E69" s="83"/>
      <c r="F69" s="83"/>
      <c r="G69" s="83"/>
      <c r="H69" s="83"/>
      <c r="I69" s="83"/>
      <c r="J69" s="83"/>
      <c r="K69" s="83"/>
      <c r="L69" s="84"/>
      <c r="M69" s="16">
        <v>36</v>
      </c>
      <c r="N69" s="15">
        <v>8</v>
      </c>
      <c r="O69" s="15">
        <v>1</v>
      </c>
      <c r="P69" s="14" t="s">
        <v>15</v>
      </c>
      <c r="Q69" s="13" t="s">
        <v>1</v>
      </c>
      <c r="R69" s="12">
        <f>R70+R71+R72+R73+R75</f>
        <v>1199.8999999999999</v>
      </c>
      <c r="S69" s="5"/>
    </row>
    <row r="70" spans="1:19" ht="21.75" customHeight="1" x14ac:dyDescent="0.25">
      <c r="A70" s="11"/>
      <c r="B70" s="83" t="s">
        <v>17</v>
      </c>
      <c r="C70" s="83"/>
      <c r="D70" s="83"/>
      <c r="E70" s="83"/>
      <c r="F70" s="83"/>
      <c r="G70" s="83"/>
      <c r="H70" s="83"/>
      <c r="I70" s="83"/>
      <c r="J70" s="83"/>
      <c r="K70" s="83"/>
      <c r="L70" s="84"/>
      <c r="M70" s="16">
        <v>36</v>
      </c>
      <c r="N70" s="15">
        <v>8</v>
      </c>
      <c r="O70" s="15">
        <v>1</v>
      </c>
      <c r="P70" s="14" t="s">
        <v>15</v>
      </c>
      <c r="Q70" s="13">
        <v>110</v>
      </c>
      <c r="R70" s="12">
        <v>535.52</v>
      </c>
      <c r="S70" s="5"/>
    </row>
    <row r="71" spans="1:19" ht="32.25" customHeight="1" x14ac:dyDescent="0.25">
      <c r="A71" s="11"/>
      <c r="B71" s="83" t="s">
        <v>14</v>
      </c>
      <c r="C71" s="83"/>
      <c r="D71" s="83"/>
      <c r="E71" s="83"/>
      <c r="F71" s="83"/>
      <c r="G71" s="83"/>
      <c r="H71" s="83"/>
      <c r="I71" s="83"/>
      <c r="J71" s="83"/>
      <c r="K71" s="83"/>
      <c r="L71" s="84"/>
      <c r="M71" s="16">
        <v>36</v>
      </c>
      <c r="N71" s="15">
        <v>8</v>
      </c>
      <c r="O71" s="15">
        <v>1</v>
      </c>
      <c r="P71" s="14" t="s">
        <v>15</v>
      </c>
      <c r="Q71" s="13">
        <v>240</v>
      </c>
      <c r="R71" s="12">
        <v>376.32</v>
      </c>
      <c r="S71" s="5"/>
    </row>
    <row r="72" spans="1:19" ht="16.5" customHeight="1" x14ac:dyDescent="0.25">
      <c r="A72" s="11"/>
      <c r="B72" s="83" t="s">
        <v>16</v>
      </c>
      <c r="C72" s="83"/>
      <c r="D72" s="83"/>
      <c r="E72" s="83"/>
      <c r="F72" s="83"/>
      <c r="G72" s="83"/>
      <c r="H72" s="83"/>
      <c r="I72" s="83"/>
      <c r="J72" s="83"/>
      <c r="K72" s="83"/>
      <c r="L72" s="84"/>
      <c r="M72" s="16">
        <v>36</v>
      </c>
      <c r="N72" s="15">
        <v>8</v>
      </c>
      <c r="O72" s="15">
        <v>1</v>
      </c>
      <c r="P72" s="14" t="s">
        <v>15</v>
      </c>
      <c r="Q72" s="13">
        <v>850</v>
      </c>
      <c r="R72" s="12">
        <v>7.62</v>
      </c>
      <c r="S72" s="5"/>
    </row>
    <row r="73" spans="1:19" ht="70.2" customHeight="1" x14ac:dyDescent="0.25">
      <c r="A73" s="11"/>
      <c r="B73" s="81" t="s">
        <v>90</v>
      </c>
      <c r="C73" s="81"/>
      <c r="D73" s="81"/>
      <c r="E73" s="81"/>
      <c r="F73" s="81"/>
      <c r="G73" s="81"/>
      <c r="H73" s="81"/>
      <c r="I73" s="81"/>
      <c r="J73" s="81"/>
      <c r="K73" s="81"/>
      <c r="L73" s="82"/>
      <c r="M73" s="16">
        <v>36</v>
      </c>
      <c r="N73" s="15">
        <v>8</v>
      </c>
      <c r="O73" s="15">
        <v>1</v>
      </c>
      <c r="P73" s="14">
        <v>500243250</v>
      </c>
      <c r="Q73" s="13"/>
      <c r="R73" s="12">
        <v>252.4</v>
      </c>
      <c r="S73" s="5"/>
    </row>
    <row r="74" spans="1:19" ht="73.8" customHeight="1" x14ac:dyDescent="0.25">
      <c r="A74" s="11"/>
      <c r="B74" s="81" t="s">
        <v>91</v>
      </c>
      <c r="C74" s="81"/>
      <c r="D74" s="81"/>
      <c r="E74" s="81"/>
      <c r="F74" s="81"/>
      <c r="G74" s="81"/>
      <c r="H74" s="81"/>
      <c r="I74" s="81"/>
      <c r="J74" s="81"/>
      <c r="K74" s="81"/>
      <c r="L74" s="82"/>
      <c r="M74" s="16">
        <v>36</v>
      </c>
      <c r="N74" s="15">
        <v>8</v>
      </c>
      <c r="O74" s="15">
        <v>1</v>
      </c>
      <c r="P74" s="59" t="s">
        <v>94</v>
      </c>
      <c r="Q74" s="13">
        <v>110</v>
      </c>
      <c r="R74" s="12">
        <v>252.4</v>
      </c>
      <c r="S74" s="5"/>
    </row>
    <row r="75" spans="1:19" ht="71.400000000000006" customHeight="1" x14ac:dyDescent="0.25">
      <c r="A75" s="11"/>
      <c r="B75" s="81" t="s">
        <v>92</v>
      </c>
      <c r="C75" s="81"/>
      <c r="D75" s="81"/>
      <c r="E75" s="81"/>
      <c r="F75" s="81"/>
      <c r="G75" s="81"/>
      <c r="H75" s="81"/>
      <c r="I75" s="81"/>
      <c r="J75" s="81"/>
      <c r="K75" s="81"/>
      <c r="L75" s="82"/>
      <c r="M75" s="16">
        <v>36</v>
      </c>
      <c r="N75" s="15">
        <v>8</v>
      </c>
      <c r="O75" s="15">
        <v>1</v>
      </c>
      <c r="P75" s="59" t="s">
        <v>95</v>
      </c>
      <c r="Q75" s="13"/>
      <c r="R75" s="12">
        <v>28.04</v>
      </c>
      <c r="S75" s="5"/>
    </row>
    <row r="76" spans="1:19" ht="79.8" customHeight="1" x14ac:dyDescent="0.25">
      <c r="A76" s="11"/>
      <c r="B76" s="81" t="s">
        <v>93</v>
      </c>
      <c r="C76" s="81"/>
      <c r="D76" s="81"/>
      <c r="E76" s="81"/>
      <c r="F76" s="81"/>
      <c r="G76" s="81"/>
      <c r="H76" s="81"/>
      <c r="I76" s="81"/>
      <c r="J76" s="81"/>
      <c r="K76" s="81"/>
      <c r="L76" s="82"/>
      <c r="M76" s="16">
        <v>36</v>
      </c>
      <c r="N76" s="15">
        <v>8</v>
      </c>
      <c r="O76" s="15">
        <v>1</v>
      </c>
      <c r="P76" s="59" t="s">
        <v>95</v>
      </c>
      <c r="Q76" s="13">
        <v>110</v>
      </c>
      <c r="R76" s="12">
        <v>28.04</v>
      </c>
      <c r="S76" s="5"/>
    </row>
    <row r="77" spans="1:19" ht="32.25" customHeight="1" x14ac:dyDescent="0.25">
      <c r="A77" s="11"/>
      <c r="B77" s="90" t="s">
        <v>13</v>
      </c>
      <c r="C77" s="90"/>
      <c r="D77" s="90"/>
      <c r="E77" s="90"/>
      <c r="F77" s="90"/>
      <c r="G77" s="90"/>
      <c r="H77" s="90"/>
      <c r="I77" s="90"/>
      <c r="J77" s="90"/>
      <c r="K77" s="90"/>
      <c r="L77" s="91"/>
      <c r="M77" s="51">
        <v>36</v>
      </c>
      <c r="N77" s="52">
        <v>14</v>
      </c>
      <c r="O77" s="52" t="s">
        <v>1</v>
      </c>
      <c r="P77" s="53" t="s">
        <v>1</v>
      </c>
      <c r="Q77" s="54" t="s">
        <v>1</v>
      </c>
      <c r="R77" s="55">
        <v>300.39999999999998</v>
      </c>
      <c r="S77" s="5"/>
    </row>
    <row r="78" spans="1:19" ht="21.75" customHeight="1" x14ac:dyDescent="0.25">
      <c r="A78" s="11"/>
      <c r="B78" s="83" t="s">
        <v>12</v>
      </c>
      <c r="C78" s="83"/>
      <c r="D78" s="83"/>
      <c r="E78" s="83"/>
      <c r="F78" s="83"/>
      <c r="G78" s="83"/>
      <c r="H78" s="83"/>
      <c r="I78" s="83"/>
      <c r="J78" s="83"/>
      <c r="K78" s="83"/>
      <c r="L78" s="84"/>
      <c r="M78" s="16">
        <v>36</v>
      </c>
      <c r="N78" s="15">
        <v>14</v>
      </c>
      <c r="O78" s="15">
        <v>3</v>
      </c>
      <c r="P78" s="14" t="s">
        <v>1</v>
      </c>
      <c r="Q78" s="13" t="s">
        <v>1</v>
      </c>
      <c r="R78" s="12">
        <v>300.39999999999998</v>
      </c>
      <c r="S78" s="5"/>
    </row>
    <row r="79" spans="1:19" ht="42.75" customHeight="1" x14ac:dyDescent="0.25">
      <c r="A79" s="11"/>
      <c r="B79" s="83" t="s">
        <v>11</v>
      </c>
      <c r="C79" s="83"/>
      <c r="D79" s="83"/>
      <c r="E79" s="83"/>
      <c r="F79" s="83"/>
      <c r="G79" s="83"/>
      <c r="H79" s="83"/>
      <c r="I79" s="83"/>
      <c r="J79" s="83"/>
      <c r="K79" s="83"/>
      <c r="L79" s="84"/>
      <c r="M79" s="16">
        <v>36</v>
      </c>
      <c r="N79" s="15">
        <v>14</v>
      </c>
      <c r="O79" s="15">
        <v>3</v>
      </c>
      <c r="P79" s="14" t="s">
        <v>10</v>
      </c>
      <c r="Q79" s="13" t="s">
        <v>1</v>
      </c>
      <c r="R79" s="12">
        <v>300.39999999999998</v>
      </c>
      <c r="S79" s="5"/>
    </row>
    <row r="80" spans="1:19" ht="16.5" customHeight="1" x14ac:dyDescent="0.25">
      <c r="A80" s="11"/>
      <c r="B80" s="83" t="s">
        <v>9</v>
      </c>
      <c r="C80" s="83"/>
      <c r="D80" s="83"/>
      <c r="E80" s="83"/>
      <c r="F80" s="83"/>
      <c r="G80" s="83"/>
      <c r="H80" s="83"/>
      <c r="I80" s="83"/>
      <c r="J80" s="83"/>
      <c r="K80" s="83"/>
      <c r="L80" s="84"/>
      <c r="M80" s="16">
        <v>36</v>
      </c>
      <c r="N80" s="15">
        <v>14</v>
      </c>
      <c r="O80" s="15">
        <v>3</v>
      </c>
      <c r="P80" s="14" t="s">
        <v>8</v>
      </c>
      <c r="Q80" s="13" t="s">
        <v>1</v>
      </c>
      <c r="R80" s="12">
        <v>300.39999999999998</v>
      </c>
      <c r="S80" s="5"/>
    </row>
    <row r="81" spans="1:19" ht="32.25" customHeight="1" x14ac:dyDescent="0.25">
      <c r="A81" s="11"/>
      <c r="B81" s="83" t="s">
        <v>7</v>
      </c>
      <c r="C81" s="83"/>
      <c r="D81" s="83"/>
      <c r="E81" s="83"/>
      <c r="F81" s="83"/>
      <c r="G81" s="83"/>
      <c r="H81" s="83"/>
      <c r="I81" s="83"/>
      <c r="J81" s="83"/>
      <c r="K81" s="83"/>
      <c r="L81" s="84"/>
      <c r="M81" s="16">
        <v>36</v>
      </c>
      <c r="N81" s="15">
        <v>14</v>
      </c>
      <c r="O81" s="15">
        <v>3</v>
      </c>
      <c r="P81" s="14" t="s">
        <v>5</v>
      </c>
      <c r="Q81" s="13" t="s">
        <v>1</v>
      </c>
      <c r="R81" s="12">
        <v>213.4</v>
      </c>
      <c r="S81" s="5"/>
    </row>
    <row r="82" spans="1:19" ht="42.75" customHeight="1" x14ac:dyDescent="0.25">
      <c r="A82" s="11"/>
      <c r="B82" s="83" t="s">
        <v>6</v>
      </c>
      <c r="C82" s="83"/>
      <c r="D82" s="83"/>
      <c r="E82" s="83"/>
      <c r="F82" s="83"/>
      <c r="G82" s="83"/>
      <c r="H82" s="83"/>
      <c r="I82" s="83"/>
      <c r="J82" s="83"/>
      <c r="K82" s="83"/>
      <c r="L82" s="84"/>
      <c r="M82" s="16">
        <v>36</v>
      </c>
      <c r="N82" s="15">
        <v>14</v>
      </c>
      <c r="O82" s="15">
        <v>3</v>
      </c>
      <c r="P82" s="14" t="s">
        <v>5</v>
      </c>
      <c r="Q82" s="13">
        <v>540</v>
      </c>
      <c r="R82" s="12">
        <v>213.4</v>
      </c>
      <c r="S82" s="5"/>
    </row>
    <row r="83" spans="1:19" ht="21.75" customHeight="1" x14ac:dyDescent="0.25">
      <c r="A83" s="11"/>
      <c r="B83" s="83" t="s">
        <v>4</v>
      </c>
      <c r="C83" s="83"/>
      <c r="D83" s="83"/>
      <c r="E83" s="83"/>
      <c r="F83" s="83"/>
      <c r="G83" s="83"/>
      <c r="H83" s="83"/>
      <c r="I83" s="83"/>
      <c r="J83" s="83"/>
      <c r="K83" s="83"/>
      <c r="L83" s="84"/>
      <c r="M83" s="16">
        <v>36</v>
      </c>
      <c r="N83" s="15">
        <v>14</v>
      </c>
      <c r="O83" s="15">
        <v>3</v>
      </c>
      <c r="P83" s="14" t="s">
        <v>2</v>
      </c>
      <c r="Q83" s="13" t="s">
        <v>1</v>
      </c>
      <c r="R83" s="12">
        <v>87</v>
      </c>
      <c r="S83" s="5"/>
    </row>
    <row r="84" spans="1:19" ht="21.75" customHeight="1" thickBot="1" x14ac:dyDescent="0.3">
      <c r="A84" s="11"/>
      <c r="B84" s="85" t="s">
        <v>3</v>
      </c>
      <c r="C84" s="85"/>
      <c r="D84" s="85"/>
      <c r="E84" s="85"/>
      <c r="F84" s="85"/>
      <c r="G84" s="85"/>
      <c r="H84" s="85"/>
      <c r="I84" s="85"/>
      <c r="J84" s="85"/>
      <c r="K84" s="85"/>
      <c r="L84" s="86"/>
      <c r="M84" s="10">
        <v>36</v>
      </c>
      <c r="N84" s="9">
        <v>14</v>
      </c>
      <c r="O84" s="9">
        <v>3</v>
      </c>
      <c r="P84" s="8" t="s">
        <v>2</v>
      </c>
      <c r="Q84" s="7">
        <v>540</v>
      </c>
      <c r="R84" s="6">
        <v>87</v>
      </c>
      <c r="S84" s="5"/>
    </row>
    <row r="85" spans="1:19" s="46" customFormat="1" ht="12.75" customHeight="1" thickBot="1" x14ac:dyDescent="0.3">
      <c r="A85" s="45"/>
      <c r="B85" s="93" t="s">
        <v>65</v>
      </c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79">
        <f>R12+R39+R45+R61+R66+R77</f>
        <v>5811.7199999999993</v>
      </c>
      <c r="S85" s="45"/>
    </row>
    <row r="86" spans="1:19" ht="11.25" customHeight="1" x14ac:dyDescent="0.25">
      <c r="A86" s="4" t="s">
        <v>0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12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s="36" customFormat="1" ht="12.75" customHeigh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8"/>
      <c r="M88" s="38"/>
      <c r="N88" s="38"/>
      <c r="O88" s="38"/>
      <c r="P88" s="38"/>
      <c r="Q88" s="38"/>
      <c r="R88" s="34"/>
      <c r="S88" s="34"/>
    </row>
    <row r="89" spans="1:19" s="36" customFormat="1" ht="12.75" customHeigh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42"/>
      <c r="M89" s="43"/>
      <c r="N89" s="89"/>
      <c r="O89" s="89"/>
      <c r="P89" s="42"/>
      <c r="Q89" s="42"/>
      <c r="R89" s="34"/>
      <c r="S89" s="34"/>
    </row>
    <row r="90" spans="1:19" s="36" customFormat="1" ht="12.75" customHeigh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42"/>
      <c r="N90" s="42"/>
      <c r="O90" s="34"/>
      <c r="P90" s="34"/>
      <c r="Q90" s="34"/>
      <c r="R90" s="34"/>
      <c r="S90" s="34"/>
    </row>
    <row r="91" spans="1:19" s="36" customFormat="1" ht="12.75" customHeigh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8"/>
      <c r="M91" s="38"/>
      <c r="N91" s="38"/>
      <c r="O91" s="38"/>
      <c r="P91" s="34"/>
      <c r="Q91" s="34"/>
      <c r="R91" s="34"/>
      <c r="S91" s="34"/>
    </row>
    <row r="92" spans="1:19" s="36" customFormat="1" ht="12.75" customHeigh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44"/>
      <c r="M92" s="43"/>
      <c r="N92" s="89"/>
      <c r="O92" s="89"/>
      <c r="P92" s="34"/>
      <c r="Q92" s="34"/>
      <c r="R92" s="34"/>
      <c r="S92" s="34"/>
    </row>
    <row r="93" spans="1:19" s="36" customFormat="1" ht="12.75" customHeigh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</row>
    <row r="94" spans="1:19" s="36" customFormat="1" ht="12.75" customHeigh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8"/>
      <c r="M94" s="38"/>
      <c r="N94" s="38"/>
      <c r="O94" s="38"/>
      <c r="P94" s="34"/>
      <c r="Q94" s="34"/>
      <c r="R94" s="34"/>
      <c r="S94" s="34"/>
    </row>
    <row r="95" spans="1:19" s="36" customFormat="1" ht="12.75" customHeigh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44"/>
      <c r="M95" s="43"/>
      <c r="N95" s="89"/>
      <c r="O95" s="89"/>
      <c r="P95" s="34"/>
      <c r="Q95" s="34"/>
      <c r="R95" s="34"/>
      <c r="S95" s="34"/>
    </row>
    <row r="96" spans="1:19" s="36" customFormat="1" ht="12.75" customHeigh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</row>
    <row r="97" spans="1:19" s="36" customFormat="1" ht="12.75" customHeigh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</row>
    <row r="98" spans="1:19" s="36" customFormat="1" ht="12.75" customHeigh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</row>
  </sheetData>
  <mergeCells count="79">
    <mergeCell ref="B50:L50"/>
    <mergeCell ref="B52:L52"/>
    <mergeCell ref="B65:L65"/>
    <mergeCell ref="B59:L59"/>
    <mergeCell ref="B60:L60"/>
    <mergeCell ref="B64:L64"/>
    <mergeCell ref="B63:L63"/>
    <mergeCell ref="B68:L68"/>
    <mergeCell ref="B53:L53"/>
    <mergeCell ref="B67:L67"/>
    <mergeCell ref="B54:L54"/>
    <mergeCell ref="B56:L56"/>
    <mergeCell ref="B58:L58"/>
    <mergeCell ref="B55:L55"/>
    <mergeCell ref="B57:L57"/>
    <mergeCell ref="B17:L17"/>
    <mergeCell ref="B21:L21"/>
    <mergeCell ref="B28:L28"/>
    <mergeCell ref="B42:L42"/>
    <mergeCell ref="B19:L19"/>
    <mergeCell ref="B29:L29"/>
    <mergeCell ref="B30:L30"/>
    <mergeCell ref="B34:L34"/>
    <mergeCell ref="B32:L32"/>
    <mergeCell ref="B43:L43"/>
    <mergeCell ref="B44:L44"/>
    <mergeCell ref="B49:L49"/>
    <mergeCell ref="B20:L20"/>
    <mergeCell ref="B25:L25"/>
    <mergeCell ref="B26:L26"/>
    <mergeCell ref="B36:L36"/>
    <mergeCell ref="B40:L40"/>
    <mergeCell ref="B31:L31"/>
    <mergeCell ref="B33:L33"/>
    <mergeCell ref="B38:L38"/>
    <mergeCell ref="B46:L46"/>
    <mergeCell ref="N92:O92"/>
    <mergeCell ref="N95:O95"/>
    <mergeCell ref="B12:L12"/>
    <mergeCell ref="B13:L13"/>
    <mergeCell ref="B39:L39"/>
    <mergeCell ref="B66:L66"/>
    <mergeCell ref="B62:L62"/>
    <mergeCell ref="B77:L77"/>
    <mergeCell ref="B35:L35"/>
    <mergeCell ref="B37:L37"/>
    <mergeCell ref="B14:L14"/>
    <mergeCell ref="B18:L18"/>
    <mergeCell ref="B47:L47"/>
    <mergeCell ref="B15:L15"/>
    <mergeCell ref="B22:L22"/>
    <mergeCell ref="B78:L78"/>
    <mergeCell ref="B7:R7"/>
    <mergeCell ref="M9:Q9"/>
    <mergeCell ref="N89:O89"/>
    <mergeCell ref="B45:L45"/>
    <mergeCell ref="B51:L51"/>
    <mergeCell ref="B61:L61"/>
    <mergeCell ref="B69:L69"/>
    <mergeCell ref="B70:L70"/>
    <mergeCell ref="B41:L41"/>
    <mergeCell ref="B23:L23"/>
    <mergeCell ref="B27:L27"/>
    <mergeCell ref="B24:L24"/>
    <mergeCell ref="B16:L16"/>
    <mergeCell ref="B48:L48"/>
    <mergeCell ref="B71:L71"/>
    <mergeCell ref="B85:Q85"/>
    <mergeCell ref="B75:L75"/>
    <mergeCell ref="B72:L72"/>
    <mergeCell ref="B84:L84"/>
    <mergeCell ref="B82:L82"/>
    <mergeCell ref="B81:L81"/>
    <mergeCell ref="B83:L83"/>
    <mergeCell ref="B80:L80"/>
    <mergeCell ref="B79:L79"/>
    <mergeCell ref="B74:L74"/>
    <mergeCell ref="B76:L76"/>
    <mergeCell ref="B73:L73"/>
  </mergeCells>
  <phoneticPr fontId="10" type="noConversion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Рабочий_Главный</cp:lastModifiedBy>
  <cp:lastPrinted>2018-05-23T12:40:54Z</cp:lastPrinted>
  <dcterms:created xsi:type="dcterms:W3CDTF">2017-03-15T09:49:46Z</dcterms:created>
  <dcterms:modified xsi:type="dcterms:W3CDTF">2018-05-23T12:43:13Z</dcterms:modified>
</cp:coreProperties>
</file>